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kicpacfile2025\経営事業課専用\10_文化芸術活動活性化支援事業\R8 次世代育成事業\01_要綱・要領・様式・募集案内\作業中（様式）\"/>
    </mc:Choice>
  </mc:AlternateContent>
  <xr:revisionPtr revIDLastSave="0" documentId="13_ncr:1_{DC1AB558-2824-428E-A021-E9893D7CDC61}" xr6:coauthVersionLast="47" xr6:coauthVersionMax="47" xr10:uidLastSave="{00000000-0000-0000-0000-000000000000}"/>
  <bookViews>
    <workbookView xWindow="-108" yWindow="-108" windowWidth="23256" windowHeight="12456" xr2:uid="{00000000-000D-0000-FFFF-FFFF00000000}"/>
  </bookViews>
  <sheets>
    <sheet name="様式1 表紙" sheetId="12" r:id="rId1"/>
    <sheet name="様式1-2 活動計画" sheetId="1" r:id="rId2"/>
    <sheet name="様式1-3 収支予算書" sheetId="17" r:id="rId3"/>
    <sheet name="様式1-4 申請者情報" sheetId="18" r:id="rId4"/>
  </sheets>
  <definedNames>
    <definedName name="_xlnm.Print_Area" localSheetId="0">'様式1 表紙'!$A$1:$L$29</definedName>
    <definedName name="_xlnm.Print_Area" localSheetId="1">'様式1-2 活動計画'!$A$1:$F$23</definedName>
    <definedName name="_xlnm.Print_Area" localSheetId="3">'様式1-4 申請者情報'!$A$1:$F$27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0" i="17" l="1"/>
  <c r="M68" i="17"/>
  <c r="M67" i="17"/>
  <c r="M60" i="17"/>
  <c r="M24" i="17"/>
  <c r="M28" i="17"/>
  <c r="H13" i="12"/>
  <c r="H12" i="12"/>
  <c r="M66" i="17" l="1"/>
  <c r="M65" i="17"/>
  <c r="M64" i="17"/>
  <c r="M63" i="17"/>
  <c r="M62"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D2" i="17"/>
  <c r="C16" i="12"/>
  <c r="I10" i="18" l="1"/>
  <c r="D10" i="18" s="1"/>
  <c r="M5" i="17"/>
  <c r="M17" i="17"/>
  <c r="M21" i="17"/>
  <c r="M22" i="17"/>
  <c r="M23" i="17"/>
  <c r="M10" i="17"/>
  <c r="M11" i="17"/>
  <c r="M12" i="17"/>
  <c r="M13" i="17"/>
  <c r="M14" i="17"/>
  <c r="M15" i="17"/>
  <c r="M16" i="17"/>
  <c r="M18" i="17"/>
  <c r="M19" i="17"/>
  <c r="M20" i="17"/>
  <c r="M6" i="17"/>
  <c r="M7" i="17"/>
  <c r="M8" i="17"/>
  <c r="M9" i="17"/>
  <c r="M25" i="17" l="1"/>
  <c r="B22" i="1"/>
  <c r="M71" i="17" l="1"/>
  <c r="D70" i="17" s="1"/>
  <c r="D17" i="12" s="1"/>
  <c r="M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jwhk8</author>
    <author>経営 ４</author>
    <author>公益財団法人　北九州市芸術文化振興財団</author>
  </authors>
  <commentList>
    <comment ref="H8" authorId="0" shapeId="0" xr:uid="{00000000-0006-0000-0100-000002000000}">
      <text>
        <r>
          <rPr>
            <b/>
            <sz val="10"/>
            <color indexed="81"/>
            <rFont val="MS P ゴシック"/>
            <family val="3"/>
            <charset val="128"/>
          </rPr>
          <t>申請書を提出する日付を
●/●の形式でご入力ください
（4/1～5/10の間の日付）</t>
        </r>
      </text>
    </comment>
    <comment ref="H12" authorId="1" shapeId="0" xr:uid="{E6D5F3A6-813A-4B4E-978B-7B4C53A7DE51}">
      <text>
        <r>
          <rPr>
            <b/>
            <sz val="10"/>
            <color indexed="81"/>
            <rFont val="MS P ゴシック"/>
            <family val="3"/>
            <charset val="128"/>
          </rPr>
          <t>「様式1-4」より
自動入力されます</t>
        </r>
        <r>
          <rPr>
            <sz val="9"/>
            <color indexed="81"/>
            <rFont val="MS P ゴシック"/>
            <family val="3"/>
            <charset val="128"/>
          </rPr>
          <t xml:space="preserve">
（申請者名・団体代表者名）
</t>
        </r>
      </text>
    </comment>
    <comment ref="C16" authorId="2" shapeId="0" xr:uid="{00000000-0006-0000-0100-000005000000}">
      <text>
        <r>
          <rPr>
            <b/>
            <sz val="10"/>
            <color indexed="81"/>
            <rFont val="MS P ゴシック"/>
            <family val="3"/>
            <charset val="128"/>
          </rPr>
          <t>「様式1活動内容」より
自動入力されます</t>
        </r>
      </text>
    </comment>
    <comment ref="K23" authorId="0" shapeId="0" xr:uid="{00000000-0006-0000-0100-000007000000}">
      <text>
        <r>
          <rPr>
            <b/>
            <sz val="10"/>
            <color indexed="81"/>
            <rFont val="MS P ゴシック"/>
            <family val="3"/>
            <charset val="128"/>
          </rPr>
          <t xml:space="preserve">空欄の黄色のセルをすべて
ご入力ください。
</t>
        </r>
        <r>
          <rPr>
            <sz val="10"/>
            <color indexed="81"/>
            <rFont val="MS P ゴシック"/>
            <family val="3"/>
            <charset val="128"/>
          </rPr>
          <t>（入力後は背景色が消えます）</t>
        </r>
        <r>
          <rPr>
            <b/>
            <sz val="10"/>
            <color indexed="81"/>
            <rFont val="MS P ゴシック"/>
            <family val="3"/>
            <charset val="128"/>
          </rPr>
          <t xml:space="preserve">
電話番号、FAX番号は
市外局番からお願いします。
FAX番号がない場合は、
「-（ハイフン）」を入力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jwhk8</author>
    <author>経営 ４</author>
  </authors>
  <commentList>
    <comment ref="B4" authorId="0" shapeId="0" xr:uid="{00000000-0006-0000-0200-000005000000}">
      <text>
        <r>
          <rPr>
            <sz val="10"/>
            <color indexed="81"/>
            <rFont val="MS P ゴシック"/>
            <family val="3"/>
            <charset val="128"/>
          </rPr>
          <t>事業の概要は</t>
        </r>
        <r>
          <rPr>
            <b/>
            <sz val="10"/>
            <color indexed="81"/>
            <rFont val="MS P ゴシック"/>
            <family val="3"/>
            <charset val="128"/>
          </rPr>
          <t>具体的かつ詳細に</t>
        </r>
        <r>
          <rPr>
            <sz val="10"/>
            <color indexed="81"/>
            <rFont val="MS P ゴシック"/>
            <family val="3"/>
            <charset val="128"/>
          </rPr>
          <t>記入してください。
検討会委員に伝わりやすくなります。</t>
        </r>
      </text>
    </comment>
    <comment ref="C11" authorId="1" shapeId="0" xr:uid="{BD460870-F66B-4D57-A7D4-9097CC0F3E4C}">
      <text>
        <r>
          <rPr>
            <b/>
            <sz val="9"/>
            <color indexed="81"/>
            <rFont val="MS P ゴシック"/>
            <family val="3"/>
            <charset val="128"/>
          </rPr>
          <t>会場名称</t>
        </r>
      </text>
    </comment>
    <comment ref="E11" authorId="1" shapeId="0" xr:uid="{A3A17A87-57CA-41E7-ACF4-B15A9B53CB32}">
      <text>
        <r>
          <rPr>
            <b/>
            <sz val="9"/>
            <color indexed="81"/>
            <rFont val="MS P ゴシック"/>
            <family val="3"/>
            <charset val="128"/>
          </rPr>
          <t>会場住所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経営 ４</author>
  </authors>
  <commentList>
    <comment ref="M41" authorId="0" shapeId="0" xr:uid="{BAD5D107-B0BF-46E0-AE11-E7D9A82B175F}">
      <text>
        <r>
          <rPr>
            <sz val="9"/>
            <color indexed="81"/>
            <rFont val="MS P ゴシック"/>
            <family val="3"/>
            <charset val="128"/>
          </rPr>
          <t>可能な限り、支払先をお書きください</t>
        </r>
      </text>
    </comment>
    <comment ref="M49" authorId="0" shapeId="0" xr:uid="{AD31213B-BCA6-4F12-A301-DA9E42AE1E7A}">
      <text>
        <r>
          <rPr>
            <sz val="9"/>
            <color indexed="81"/>
            <rFont val="MS P ゴシック"/>
            <family val="3"/>
            <charset val="128"/>
          </rPr>
          <t xml:space="preserve">交通費計上の場合は、利用者・経路もお書きください。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jwhk8</author>
    <author>経営 ４</author>
  </authors>
  <commentList>
    <comment ref="B10" authorId="0" shapeId="0" xr:uid="{8807C183-68EB-4315-9B76-2EDDC08697F2}">
      <text>
        <r>
          <rPr>
            <sz val="10"/>
            <color indexed="81"/>
            <rFont val="MS P ゴシック"/>
            <family val="3"/>
            <charset val="128"/>
          </rPr>
          <t>yyyy/mm/ddの形式で
入力してください。</t>
        </r>
      </text>
    </comment>
    <comment ref="D10" authorId="0" shapeId="0" xr:uid="{439D3458-25AB-4E23-B7F5-FD139C5ECFFD}">
      <text>
        <r>
          <rPr>
            <sz val="10"/>
            <color indexed="81"/>
            <rFont val="MS P ゴシック"/>
            <family val="3"/>
            <charset val="128"/>
          </rPr>
          <t>自動的に、申請時点の
年齢が表示されます。</t>
        </r>
      </text>
    </comment>
    <comment ref="F10" authorId="1" shapeId="0" xr:uid="{7692BBB8-39DB-4118-B73C-D1EF60A3ECF3}">
      <text>
        <r>
          <rPr>
            <sz val="10"/>
            <color indexed="81"/>
            <rFont val="MS P ゴシック"/>
            <family val="3"/>
            <charset val="128"/>
          </rPr>
          <t>プルダウンの中から選択してください。</t>
        </r>
      </text>
    </comment>
    <comment ref="B21" authorId="1" shapeId="0" xr:uid="{F6692013-2D29-48BD-BB24-D9CF5172F1CD}">
      <text>
        <r>
          <rPr>
            <sz val="10"/>
            <color indexed="81"/>
            <rFont val="MS P ゴシック"/>
            <family val="3"/>
            <charset val="128"/>
          </rPr>
          <t>選択してください。</t>
        </r>
      </text>
    </comment>
  </commentList>
</comments>
</file>

<file path=xl/sharedStrings.xml><?xml version="1.0" encoding="utf-8"?>
<sst xmlns="http://schemas.openxmlformats.org/spreadsheetml/2006/main" count="379" uniqueCount="170">
  <si>
    <t>内訳</t>
    <rPh sb="0" eb="2">
      <t>ウチワケ</t>
    </rPh>
    <phoneticPr fontId="2"/>
  </si>
  <si>
    <t>　（公財）北九州市芸術文化振興財団理事長　様</t>
    <rPh sb="2" eb="4">
      <t>コウザイ</t>
    </rPh>
    <rPh sb="5" eb="9">
      <t>キタキュウシュウシ</t>
    </rPh>
    <rPh sb="9" eb="17">
      <t>ゲイジュツブンカシンコウザイダン</t>
    </rPh>
    <rPh sb="17" eb="19">
      <t>リジ</t>
    </rPh>
    <rPh sb="19" eb="20">
      <t>チョウ</t>
    </rPh>
    <rPh sb="21" eb="22">
      <t>サマ</t>
    </rPh>
    <phoneticPr fontId="2"/>
  </si>
  <si>
    <t>※ 各記載事項に書ききれない場合には、行を調整してください。</t>
    <rPh sb="2" eb="3">
      <t>カク</t>
    </rPh>
    <rPh sb="3" eb="5">
      <t>キサイ</t>
    </rPh>
    <rPh sb="5" eb="7">
      <t>ジコウ</t>
    </rPh>
    <rPh sb="8" eb="9">
      <t>カ</t>
    </rPh>
    <rPh sb="14" eb="16">
      <t>バアイ</t>
    </rPh>
    <rPh sb="19" eb="20">
      <t>ギョウ</t>
    </rPh>
    <rPh sb="21" eb="23">
      <t>チョウセイ</t>
    </rPh>
    <phoneticPr fontId="2"/>
  </si>
  <si>
    <t>区分</t>
    <rPh sb="0" eb="2">
      <t>クブン</t>
    </rPh>
    <phoneticPr fontId="2"/>
  </si>
  <si>
    <t>宣伝費</t>
    <rPh sb="0" eb="3">
      <t>センデンヒ</t>
    </rPh>
    <phoneticPr fontId="2"/>
  </si>
  <si>
    <t>その他収入</t>
    <rPh sb="2" eb="3">
      <t>タ</t>
    </rPh>
    <rPh sb="3" eb="5">
      <t>シュウニュウ</t>
    </rPh>
    <phoneticPr fontId="2"/>
  </si>
  <si>
    <t>担当者連絡先</t>
    <rPh sb="0" eb="3">
      <t>タントウシャ</t>
    </rPh>
    <rPh sb="3" eb="6">
      <t>レンラクサキ</t>
    </rPh>
    <phoneticPr fontId="2"/>
  </si>
  <si>
    <t>メールアドレス</t>
    <phoneticPr fontId="2"/>
  </si>
  <si>
    <t>電話番号</t>
    <rPh sb="0" eb="2">
      <t>デンワ</t>
    </rPh>
    <rPh sb="2" eb="4">
      <t>バンゴウ</t>
    </rPh>
    <phoneticPr fontId="2"/>
  </si>
  <si>
    <t>FAX</t>
    <phoneticPr fontId="2"/>
  </si>
  <si>
    <t>資料送付先</t>
    <rPh sb="0" eb="2">
      <t>シリョウ</t>
    </rPh>
    <rPh sb="2" eb="5">
      <t>ソウフサキ</t>
    </rPh>
    <phoneticPr fontId="2"/>
  </si>
  <si>
    <t>※書類に関する連絡、通知書の送付等は担当者に行います。</t>
    <rPh sb="1" eb="3">
      <t>ショルイ</t>
    </rPh>
    <rPh sb="4" eb="5">
      <t>カン</t>
    </rPh>
    <rPh sb="7" eb="9">
      <t>レンラク</t>
    </rPh>
    <rPh sb="10" eb="13">
      <t>ツウチショ</t>
    </rPh>
    <rPh sb="14" eb="16">
      <t>ソウフ</t>
    </rPh>
    <rPh sb="16" eb="17">
      <t>トウ</t>
    </rPh>
    <rPh sb="18" eb="21">
      <t>タントウシャ</t>
    </rPh>
    <rPh sb="22" eb="23">
      <t>オコナ</t>
    </rPh>
    <phoneticPr fontId="2"/>
  </si>
  <si>
    <t>氏名</t>
    <rPh sb="0" eb="2">
      <t>シメイ</t>
    </rPh>
    <phoneticPr fontId="2"/>
  </si>
  <si>
    <t>謝金</t>
    <rPh sb="0" eb="2">
      <t>シャキン</t>
    </rPh>
    <phoneticPr fontId="2"/>
  </si>
  <si>
    <t>×</t>
    <phoneticPr fontId="2"/>
  </si>
  <si>
    <t>＝</t>
    <phoneticPr fontId="2"/>
  </si>
  <si>
    <t>数量</t>
    <rPh sb="0" eb="2">
      <t>スウリョウ</t>
    </rPh>
    <phoneticPr fontId="2"/>
  </si>
  <si>
    <t>単位</t>
    <rPh sb="0" eb="2">
      <t>タンイ</t>
    </rPh>
    <phoneticPr fontId="2"/>
  </si>
  <si>
    <t>単価</t>
    <rPh sb="0" eb="2">
      <t>タンカ</t>
    </rPh>
    <phoneticPr fontId="2"/>
  </si>
  <si>
    <t>×</t>
  </si>
  <si>
    <t>＝</t>
  </si>
  <si>
    <t>助成要望額</t>
    <rPh sb="0" eb="2">
      <t>ジョセイ</t>
    </rPh>
    <rPh sb="2" eb="4">
      <t>ヨウボウ</t>
    </rPh>
    <rPh sb="4" eb="5">
      <t>ガク</t>
    </rPh>
    <phoneticPr fontId="2"/>
  </si>
  <si>
    <t>保険料</t>
    <rPh sb="0" eb="3">
      <t>ホケンリョウ</t>
    </rPh>
    <phoneticPr fontId="2"/>
  </si>
  <si>
    <t>旅費</t>
    <rPh sb="0" eb="2">
      <t>リョヒ</t>
    </rPh>
    <phoneticPr fontId="2"/>
  </si>
  <si>
    <t>申請書提出日</t>
    <rPh sb="0" eb="2">
      <t>シンセイ</t>
    </rPh>
    <rPh sb="2" eb="3">
      <t>ショ</t>
    </rPh>
    <rPh sb="3" eb="5">
      <t>テイシュツ</t>
    </rPh>
    <rPh sb="5" eb="6">
      <t>ビ</t>
    </rPh>
    <phoneticPr fontId="2"/>
  </si>
  <si>
    <t>～</t>
    <phoneticPr fontId="2"/>
  </si>
  <si>
    <t>〒</t>
    <phoneticPr fontId="2"/>
  </si>
  <si>
    <t>基準日</t>
    <rPh sb="0" eb="3">
      <t>キジュンビ</t>
    </rPh>
    <phoneticPr fontId="2"/>
  </si>
  <si>
    <t>ふりがな</t>
    <phoneticPr fontId="2"/>
  </si>
  <si>
    <t>（様式1-2）</t>
    <phoneticPr fontId="2"/>
  </si>
  <si>
    <t>（様式1）</t>
  </si>
  <si>
    <t>入場料等収入</t>
    <rPh sb="0" eb="4">
      <t>ニュウジョウリョウトウ</t>
    </rPh>
    <rPh sb="4" eb="6">
      <t>シュウニュウ</t>
    </rPh>
    <phoneticPr fontId="2"/>
  </si>
  <si>
    <t>券種等</t>
    <rPh sb="0" eb="2">
      <t>ケンシュ</t>
    </rPh>
    <rPh sb="2" eb="3">
      <t>トウ</t>
    </rPh>
    <phoneticPr fontId="2"/>
  </si>
  <si>
    <t>共催者負担金</t>
    <rPh sb="0" eb="3">
      <t>キョウサイシャ</t>
    </rPh>
    <rPh sb="3" eb="6">
      <t>フタンキン</t>
    </rPh>
    <phoneticPr fontId="2"/>
  </si>
  <si>
    <t>補助金・助成金</t>
    <rPh sb="0" eb="3">
      <t>ホジョキン</t>
    </rPh>
    <rPh sb="4" eb="7">
      <t>ジョセイキン</t>
    </rPh>
    <phoneticPr fontId="2"/>
  </si>
  <si>
    <t>寄付金・協賛金</t>
    <rPh sb="0" eb="2">
      <t>キフ</t>
    </rPh>
    <rPh sb="2" eb="3">
      <t>キン</t>
    </rPh>
    <rPh sb="4" eb="7">
      <t>キョウサンキン</t>
    </rPh>
    <phoneticPr fontId="2"/>
  </si>
  <si>
    <t>広告料収入</t>
    <rPh sb="0" eb="3">
      <t>コウコクリョウ</t>
    </rPh>
    <rPh sb="3" eb="5">
      <t>シュウニュウ</t>
    </rPh>
    <phoneticPr fontId="2"/>
  </si>
  <si>
    <t>プログラム等売上</t>
    <rPh sb="5" eb="6">
      <t>トウ</t>
    </rPh>
    <rPh sb="6" eb="8">
      <t>ウリアゲ</t>
    </rPh>
    <phoneticPr fontId="2"/>
  </si>
  <si>
    <t>会場費</t>
    <rPh sb="0" eb="3">
      <t>カイジョウヒ</t>
    </rPh>
    <phoneticPr fontId="2"/>
  </si>
  <si>
    <t>収　入</t>
    <rPh sb="0" eb="1">
      <t>オサム</t>
    </rPh>
    <rPh sb="2" eb="3">
      <t>ニュウ</t>
    </rPh>
    <phoneticPr fontId="2"/>
  </si>
  <si>
    <t>舞台費</t>
    <rPh sb="0" eb="3">
      <t>ブタイヒ</t>
    </rPh>
    <phoneticPr fontId="2"/>
  </si>
  <si>
    <t>運搬費</t>
    <rPh sb="0" eb="3">
      <t>ウンパンヒ</t>
    </rPh>
    <phoneticPr fontId="2"/>
  </si>
  <si>
    <t>印刷費</t>
    <rPh sb="0" eb="3">
      <t>インサツヒ</t>
    </rPh>
    <phoneticPr fontId="2"/>
  </si>
  <si>
    <t>金額</t>
    <rPh sb="0" eb="2">
      <t>キンガク</t>
    </rPh>
    <phoneticPr fontId="2"/>
  </si>
  <si>
    <t>支　出</t>
    <rPh sb="0" eb="1">
      <t>シ</t>
    </rPh>
    <rPh sb="2" eb="3">
      <t>デ</t>
    </rPh>
    <phoneticPr fontId="2"/>
  </si>
  <si>
    <t>収支予算書</t>
    <rPh sb="0" eb="2">
      <t>シュウシ</t>
    </rPh>
    <rPh sb="2" eb="5">
      <t>ヨサンショ</t>
    </rPh>
    <phoneticPr fontId="2"/>
  </si>
  <si>
    <t>対象経費　区分</t>
    <rPh sb="0" eb="2">
      <t>タイショウ</t>
    </rPh>
    <rPh sb="2" eb="4">
      <t>ケイヒ</t>
    </rPh>
    <rPh sb="5" eb="7">
      <t>クブン</t>
    </rPh>
    <phoneticPr fontId="2"/>
  </si>
  <si>
    <t>対象外経費　区分</t>
    <rPh sb="0" eb="3">
      <t>タイショウガイ</t>
    </rPh>
    <rPh sb="3" eb="5">
      <t>ケイヒ</t>
    </rPh>
    <rPh sb="6" eb="8">
      <t>クブン</t>
    </rPh>
    <phoneticPr fontId="2"/>
  </si>
  <si>
    <t>対象外経費 小計（ロ）</t>
    <rPh sb="0" eb="2">
      <t>タイショウ</t>
    </rPh>
    <rPh sb="2" eb="3">
      <t>ガイ</t>
    </rPh>
    <rPh sb="3" eb="5">
      <t>ケイヒ</t>
    </rPh>
    <rPh sb="6" eb="8">
      <t>ショウケイ</t>
    </rPh>
    <phoneticPr fontId="2"/>
  </si>
  <si>
    <t>＝（イ）＋（ロ）かつ（Ｃ）と同額</t>
    <rPh sb="14" eb="16">
      <t>ドウガク</t>
    </rPh>
    <phoneticPr fontId="2"/>
  </si>
  <si>
    <t>＝（Ａ）＋（Ｂ）かつ（ハ）と同額</t>
    <rPh sb="14" eb="16">
      <t>ドウガク</t>
    </rPh>
    <phoneticPr fontId="2"/>
  </si>
  <si>
    <t>収入小計　（Ａ）</t>
    <rPh sb="0" eb="2">
      <t>シュウニュウ</t>
    </rPh>
    <rPh sb="2" eb="4">
      <t>ショウケイ</t>
    </rPh>
    <phoneticPr fontId="2"/>
  </si>
  <si>
    <t>自己負担金（Ｂ）</t>
    <rPh sb="0" eb="4">
      <t>ジコフタン</t>
    </rPh>
    <rPh sb="4" eb="5">
      <t>キン</t>
    </rPh>
    <phoneticPr fontId="2"/>
  </si>
  <si>
    <t>収入合計 （Ｃ）</t>
    <rPh sb="0" eb="2">
      <t>シュウニュウ</t>
    </rPh>
    <rPh sb="2" eb="4">
      <t>ゴウケイ</t>
    </rPh>
    <phoneticPr fontId="2"/>
  </si>
  <si>
    <t>対象経費  小計（イ）</t>
    <rPh sb="0" eb="4">
      <t>タイショウケイヒ</t>
    </rPh>
    <rPh sb="6" eb="8">
      <t>ショウケイ</t>
    </rPh>
    <phoneticPr fontId="2"/>
  </si>
  <si>
    <t>支出合計（ハ）</t>
    <rPh sb="0" eb="2">
      <t>シシュツ</t>
    </rPh>
    <rPh sb="2" eb="4">
      <t>ゴウケイ</t>
    </rPh>
    <phoneticPr fontId="2"/>
  </si>
  <si>
    <t>②自己負担金の範囲内</t>
    <rPh sb="1" eb="6">
      <t>ジコフタンキン</t>
    </rPh>
    <rPh sb="7" eb="9">
      <t>ハンイ</t>
    </rPh>
    <rPh sb="9" eb="10">
      <t>ナイ</t>
    </rPh>
    <phoneticPr fontId="2"/>
  </si>
  <si>
    <t>①助成対象経費の1/2以内</t>
    <rPh sb="1" eb="3">
      <t>ジョセイ</t>
    </rPh>
    <rPh sb="3" eb="5">
      <t>タイショウ</t>
    </rPh>
    <rPh sb="5" eb="7">
      <t>ケイヒ</t>
    </rPh>
    <rPh sb="11" eb="13">
      <t>イナイ</t>
    </rPh>
    <phoneticPr fontId="2"/>
  </si>
  <si>
    <t>＝（ハ）－（Ａ）</t>
    <phoneticPr fontId="2"/>
  </si>
  <si>
    <t>③助成上限100万円</t>
    <rPh sb="1" eb="3">
      <t>ジョセイ</t>
    </rPh>
    <rPh sb="3" eb="5">
      <t>ジョウゲン</t>
    </rPh>
    <rPh sb="8" eb="10">
      <t>マンエン</t>
    </rPh>
    <phoneticPr fontId="2"/>
  </si>
  <si>
    <r>
      <t xml:space="preserve">助成要望額
</t>
    </r>
    <r>
      <rPr>
        <sz val="10"/>
        <rFont val="BIZ UD明朝 Medium"/>
        <family val="1"/>
        <charset val="128"/>
      </rPr>
      <t>①②③の最小値（1万円未満切捨）</t>
    </r>
    <rPh sb="0" eb="2">
      <t>ジョセイ</t>
    </rPh>
    <rPh sb="2" eb="5">
      <t>ヨウボウガク</t>
    </rPh>
    <rPh sb="10" eb="13">
      <t>サイショウチ</t>
    </rPh>
    <rPh sb="15" eb="17">
      <t>マンエン</t>
    </rPh>
    <rPh sb="17" eb="19">
      <t>ミマン</t>
    </rPh>
    <rPh sb="19" eb="21">
      <t>キリス</t>
    </rPh>
    <phoneticPr fontId="2"/>
  </si>
  <si>
    <t>所在地
連絡先</t>
    <rPh sb="0" eb="3">
      <t>しょざいち</t>
    </rPh>
    <rPh sb="4" eb="7">
      <t>れんらくさき</t>
    </rPh>
    <phoneticPr fontId="2" type="Hiragana" alignment="distributed"/>
  </si>
  <si>
    <t>申請者名
（団体名称）</t>
    <rPh sb="0" eb="3">
      <t>しんせいしゃ</t>
    </rPh>
    <rPh sb="3" eb="4">
      <t>めい</t>
    </rPh>
    <rPh sb="6" eb="8">
      <t>だんたい</t>
    </rPh>
    <rPh sb="8" eb="10">
      <t>めいしょう</t>
    </rPh>
    <phoneticPr fontId="2" type="Hiragana" alignment="distributed"/>
  </si>
  <si>
    <t>日頃の活動場所</t>
    <rPh sb="0" eb="2">
      <t>ヒゴロ</t>
    </rPh>
    <rPh sb="3" eb="5">
      <t>カツドウ</t>
    </rPh>
    <rPh sb="5" eb="7">
      <t>バショ</t>
    </rPh>
    <phoneticPr fontId="2"/>
  </si>
  <si>
    <r>
      <t xml:space="preserve">電話番号
</t>
    </r>
    <r>
      <rPr>
        <sz val="9"/>
        <color theme="1"/>
        <rFont val="BIZ UD明朝 Medium"/>
        <family val="1"/>
        <charset val="128"/>
      </rPr>
      <t>※市外局番から</t>
    </r>
    <rPh sb="0" eb="2">
      <t>デンワ</t>
    </rPh>
    <rPh sb="2" eb="4">
      <t>バンゴウ</t>
    </rPh>
    <rPh sb="6" eb="8">
      <t>シガイ</t>
    </rPh>
    <rPh sb="8" eb="10">
      <t>キョクバン</t>
    </rPh>
    <phoneticPr fontId="2"/>
  </si>
  <si>
    <t>代表者氏名
（団体代表者）</t>
    <rPh sb="0" eb="3">
      <t>だいひょうしゃ</t>
    </rPh>
    <rPh sb="3" eb="5">
      <t>しめい</t>
    </rPh>
    <rPh sb="7" eb="9">
      <t>だんたい</t>
    </rPh>
    <rPh sb="9" eb="12">
      <t>だいひょうしゃ</t>
    </rPh>
    <phoneticPr fontId="2" type="Hiragana" alignment="distributed"/>
  </si>
  <si>
    <t>性別
（団体代表者）</t>
    <rPh sb="0" eb="2">
      <t>せいべつ</t>
    </rPh>
    <rPh sb="4" eb="6">
      <t>だんたい</t>
    </rPh>
    <rPh sb="6" eb="9">
      <t>だいひょうしゃ</t>
    </rPh>
    <phoneticPr fontId="2" type="Hiragana" alignment="distributed"/>
  </si>
  <si>
    <t>北九州市文化芸術次世代育成事業ＴＲＹ ＡＲＴｓ2026</t>
    <rPh sb="0" eb="4">
      <t>キタキュウシュウシ</t>
    </rPh>
    <phoneticPr fontId="2"/>
  </si>
  <si>
    <t>生年月日
（団体代表者）</t>
    <rPh sb="0" eb="4">
      <t>セイネンガッピ</t>
    </rPh>
    <rPh sb="6" eb="11">
      <t>ダンタイダイヒョウシャ</t>
    </rPh>
    <phoneticPr fontId="2"/>
  </si>
  <si>
    <t>申請者情報</t>
    <rPh sb="0" eb="3">
      <t>シンセイシャ</t>
    </rPh>
    <rPh sb="3" eb="5">
      <t>ジョウホウ</t>
    </rPh>
    <phoneticPr fontId="2"/>
  </si>
  <si>
    <r>
      <t xml:space="preserve">設立目的
</t>
    </r>
    <r>
      <rPr>
        <sz val="9"/>
        <color theme="1"/>
        <rFont val="BIZ UD明朝 Medium"/>
        <family val="1"/>
        <charset val="128"/>
      </rPr>
      <t>※団体申請のみ</t>
    </r>
    <rPh sb="0" eb="2">
      <t>セツリツ</t>
    </rPh>
    <rPh sb="2" eb="3">
      <t>メ</t>
    </rPh>
    <rPh sb="3" eb="4">
      <t>マト</t>
    </rPh>
    <rPh sb="6" eb="8">
      <t>ダンタイ</t>
    </rPh>
    <rPh sb="8" eb="10">
      <t>シンセイ</t>
    </rPh>
    <phoneticPr fontId="2"/>
  </si>
  <si>
    <t>※活動実績資料を必ず添付してください（様式任意）
※団体活動歴が3年に満たない場合は代表者･役員･構成員の個人活動についてご記入ください
※スペースに収まらない場合は別紙を追加することも可能です</t>
    <rPh sb="1" eb="3">
      <t>カツドウ</t>
    </rPh>
    <rPh sb="3" eb="5">
      <t>ジッセキ</t>
    </rPh>
    <rPh sb="5" eb="7">
      <t>シリョウ</t>
    </rPh>
    <rPh sb="8" eb="9">
      <t>カナラ</t>
    </rPh>
    <rPh sb="10" eb="12">
      <t>テンプ</t>
    </rPh>
    <rPh sb="19" eb="21">
      <t>ヨウシキ</t>
    </rPh>
    <rPh sb="21" eb="23">
      <t>ニンイ</t>
    </rPh>
    <rPh sb="26" eb="28">
      <t>ダンタイ</t>
    </rPh>
    <rPh sb="28" eb="30">
      <t>カツドウ</t>
    </rPh>
    <rPh sb="30" eb="31">
      <t>レキ</t>
    </rPh>
    <rPh sb="33" eb="34">
      <t>ネン</t>
    </rPh>
    <rPh sb="35" eb="36">
      <t>ミ</t>
    </rPh>
    <rPh sb="39" eb="41">
      <t>バアイ</t>
    </rPh>
    <rPh sb="42" eb="45">
      <t>ダイヒョウシャ</t>
    </rPh>
    <rPh sb="46" eb="48">
      <t>ヤクイン</t>
    </rPh>
    <rPh sb="49" eb="52">
      <t>コウセイイン</t>
    </rPh>
    <rPh sb="53" eb="55">
      <t>コジン</t>
    </rPh>
    <rPh sb="55" eb="57">
      <t>カツドウ</t>
    </rPh>
    <rPh sb="62" eb="64">
      <t>キニュウ</t>
    </rPh>
    <phoneticPr fontId="2"/>
  </si>
  <si>
    <t>直近３年間の主な活動実績</t>
    <rPh sb="0" eb="2">
      <t>チョッキン</t>
    </rPh>
    <rPh sb="3" eb="5">
      <t>ネンカン</t>
    </rPh>
    <rPh sb="6" eb="7">
      <t>オモ</t>
    </rPh>
    <rPh sb="8" eb="10">
      <t>カツドウ</t>
    </rPh>
    <rPh sb="10" eb="12">
      <t>ジッセキ</t>
    </rPh>
    <phoneticPr fontId="2"/>
  </si>
  <si>
    <t>令和7年度
（2025年度）</t>
    <rPh sb="0" eb="2">
      <t>レイワ</t>
    </rPh>
    <rPh sb="3" eb="5">
      <t>ネンド</t>
    </rPh>
    <rPh sb="11" eb="13">
      <t>ネンド</t>
    </rPh>
    <phoneticPr fontId="2"/>
  </si>
  <si>
    <t>令和5年度
（2023年度）</t>
    <rPh sb="0" eb="2">
      <t>レイワ</t>
    </rPh>
    <rPh sb="3" eb="5">
      <t>ネンド</t>
    </rPh>
    <rPh sb="11" eb="13">
      <t>ネンド</t>
    </rPh>
    <phoneticPr fontId="2"/>
  </si>
  <si>
    <t>令和6年度
（2024年度）</t>
    <rPh sb="0" eb="2">
      <t>レイワ</t>
    </rPh>
    <rPh sb="3" eb="5">
      <t>ネンド</t>
    </rPh>
    <rPh sb="11" eb="13">
      <t>ネンド</t>
    </rPh>
    <phoneticPr fontId="2"/>
  </si>
  <si>
    <t>北九州市文化芸術次世代育成事業ＴＲＹ ＡＲＴｓ ２０２６</t>
    <rPh sb="0" eb="4">
      <t>キタキュウシュウシ</t>
    </rPh>
    <rPh sb="4" eb="6">
      <t>ブンカ</t>
    </rPh>
    <rPh sb="6" eb="8">
      <t>ゲイジュツ</t>
    </rPh>
    <rPh sb="8" eb="11">
      <t>ジセダイ</t>
    </rPh>
    <rPh sb="11" eb="15">
      <t>イクセイジギョウ</t>
    </rPh>
    <phoneticPr fontId="2"/>
  </si>
  <si>
    <t>助成金交付申請書</t>
    <rPh sb="0" eb="3">
      <t>ジョセイキン</t>
    </rPh>
    <rPh sb="3" eb="8">
      <t>コウフシンセイショ</t>
    </rPh>
    <phoneticPr fontId="2"/>
  </si>
  <si>
    <t>詳細は別紙「収支予算書」のとおり</t>
    <phoneticPr fontId="2"/>
  </si>
  <si>
    <t>（団体代表者名）</t>
    <rPh sb="1" eb="3">
      <t>ダンタイ</t>
    </rPh>
    <rPh sb="3" eb="6">
      <t>ダイヒョウシャ</t>
    </rPh>
    <rPh sb="6" eb="7">
      <t>メイ</t>
    </rPh>
    <phoneticPr fontId="2"/>
  </si>
  <si>
    <t>申請者名</t>
    <rPh sb="0" eb="2">
      <t>シンセイ</t>
    </rPh>
    <rPh sb="2" eb="3">
      <t>シャ</t>
    </rPh>
    <rPh sb="3" eb="4">
      <t>メイ</t>
    </rPh>
    <phoneticPr fontId="2"/>
  </si>
  <si>
    <t>申請活動名</t>
    <rPh sb="0" eb="2">
      <t>シンセイ</t>
    </rPh>
    <rPh sb="2" eb="4">
      <t>カツドウ</t>
    </rPh>
    <rPh sb="4" eb="5">
      <t>メイ</t>
    </rPh>
    <phoneticPr fontId="2"/>
  </si>
  <si>
    <r>
      <t>精算完了日</t>
    </r>
    <r>
      <rPr>
        <sz val="8"/>
        <color theme="1"/>
        <rFont val="BIZ UD明朝 Medium"/>
        <family val="1"/>
        <charset val="128"/>
      </rPr>
      <t>（事業経費の支払が完了する日）</t>
    </r>
    <rPh sb="0" eb="2">
      <t>セイサン</t>
    </rPh>
    <rPh sb="2" eb="4">
      <t>カンリョウ</t>
    </rPh>
    <rPh sb="4" eb="5">
      <t>ビ</t>
    </rPh>
    <rPh sb="6" eb="8">
      <t>ジギョウ</t>
    </rPh>
    <rPh sb="8" eb="10">
      <t>ケイヒ</t>
    </rPh>
    <rPh sb="11" eb="13">
      <t>シハラ</t>
    </rPh>
    <rPh sb="14" eb="16">
      <t>カンリョウ</t>
    </rPh>
    <rPh sb="18" eb="19">
      <t>ヒ</t>
    </rPh>
    <phoneticPr fontId="2"/>
  </si>
  <si>
    <t>活動期間</t>
    <rPh sb="0" eb="2">
      <t>カツドウ</t>
    </rPh>
    <rPh sb="2" eb="4">
      <t>キカン</t>
    </rPh>
    <phoneticPr fontId="2"/>
  </si>
  <si>
    <t>活動名称：</t>
    <rPh sb="0" eb="2">
      <t>カツドウ</t>
    </rPh>
    <rPh sb="2" eb="4">
      <t>メイショウ</t>
    </rPh>
    <phoneticPr fontId="2"/>
  </si>
  <si>
    <t>活動の趣旨・目的</t>
    <rPh sb="0" eb="2">
      <t>カツドウ</t>
    </rPh>
    <rPh sb="3" eb="5">
      <t>シュシ</t>
    </rPh>
    <rPh sb="6" eb="8">
      <t>モクテキ</t>
    </rPh>
    <phoneticPr fontId="2"/>
  </si>
  <si>
    <t>活動の名称</t>
    <rPh sb="0" eb="2">
      <t>カツドウ</t>
    </rPh>
    <rPh sb="3" eb="5">
      <t>メイショウ</t>
    </rPh>
    <phoneticPr fontId="2"/>
  </si>
  <si>
    <t>今後の展望</t>
    <rPh sb="0" eb="2">
      <t>コンゴ</t>
    </rPh>
    <rPh sb="3" eb="5">
      <t>テンボウ</t>
    </rPh>
    <phoneticPr fontId="2"/>
  </si>
  <si>
    <t>実施内容及び実施方法</t>
    <rPh sb="0" eb="2">
      <t>ジッシ</t>
    </rPh>
    <rPh sb="2" eb="4">
      <t>ナイヨウ</t>
    </rPh>
    <rPh sb="4" eb="5">
      <t>オヨ</t>
    </rPh>
    <rPh sb="6" eb="8">
      <t>ジッシ</t>
    </rPh>
    <rPh sb="8" eb="10">
      <t>ホウホウ</t>
    </rPh>
    <phoneticPr fontId="2"/>
  </si>
  <si>
    <t>新たな試みの内容・これまでの活動との関係・当該活動のテーマや独自性 等</t>
    <rPh sb="0" eb="1">
      <t>アラ</t>
    </rPh>
    <rPh sb="3" eb="4">
      <t>ココロ</t>
    </rPh>
    <rPh sb="6" eb="8">
      <t>ナイヨウ</t>
    </rPh>
    <rPh sb="21" eb="23">
      <t>トウガイ</t>
    </rPh>
    <rPh sb="23" eb="25">
      <t>カツドウ</t>
    </rPh>
    <rPh sb="30" eb="33">
      <t>ドクジセイ</t>
    </rPh>
    <rPh sb="34" eb="35">
      <t>トウ</t>
    </rPh>
    <phoneticPr fontId="2"/>
  </si>
  <si>
    <t>活動概要</t>
    <rPh sb="0" eb="2">
      <t>カツドウ</t>
    </rPh>
    <rPh sb="2" eb="4">
      <t>ガイヨウ</t>
    </rPh>
    <phoneticPr fontId="2"/>
  </si>
  <si>
    <t>実施日程</t>
    <rPh sb="0" eb="2">
      <t>ジッシ</t>
    </rPh>
    <rPh sb="2" eb="4">
      <t>ニッテイ</t>
    </rPh>
    <phoneticPr fontId="2"/>
  </si>
  <si>
    <t>実施会場</t>
    <rPh sb="0" eb="2">
      <t>ジッシ</t>
    </rPh>
    <rPh sb="2" eb="4">
      <t>カイジョウ</t>
    </rPh>
    <phoneticPr fontId="2"/>
  </si>
  <si>
    <t>対象者</t>
    <rPh sb="0" eb="2">
      <t>タイショウ</t>
    </rPh>
    <rPh sb="2" eb="3">
      <t>シャ</t>
    </rPh>
    <phoneticPr fontId="2"/>
  </si>
  <si>
    <t>観客･参加者
の想定人数</t>
    <rPh sb="0" eb="2">
      <t>カンキャク</t>
    </rPh>
    <rPh sb="3" eb="6">
      <t>サンカシャ</t>
    </rPh>
    <rPh sb="8" eb="10">
      <t>ソウテイ</t>
    </rPh>
    <rPh sb="10" eb="12">
      <t>ニンズウ</t>
    </rPh>
    <phoneticPr fontId="2"/>
  </si>
  <si>
    <t>観客･参加者
増への取組</t>
    <rPh sb="0" eb="2">
      <t>カンキャク</t>
    </rPh>
    <rPh sb="3" eb="6">
      <t>サンカシャ</t>
    </rPh>
    <rPh sb="7" eb="8">
      <t>ゾウ</t>
    </rPh>
    <rPh sb="10" eb="12">
      <t>トリクミ</t>
    </rPh>
    <phoneticPr fontId="2"/>
  </si>
  <si>
    <t>地域資源の活用･連携、共催･後援･協賛等関係機関 等</t>
    <rPh sb="0" eb="2">
      <t>チイキ</t>
    </rPh>
    <rPh sb="2" eb="4">
      <t>シゲン</t>
    </rPh>
    <rPh sb="5" eb="7">
      <t>カツヨウ</t>
    </rPh>
    <rPh sb="8" eb="10">
      <t>レンケイ</t>
    </rPh>
    <rPh sb="11" eb="13">
      <t>キョウサイ</t>
    </rPh>
    <rPh sb="14" eb="16">
      <t>コウエン</t>
    </rPh>
    <rPh sb="17" eb="19">
      <t>キョウサン</t>
    </rPh>
    <rPh sb="19" eb="20">
      <t>トウ</t>
    </rPh>
    <rPh sb="20" eb="22">
      <t>カンケイ</t>
    </rPh>
    <rPh sb="22" eb="24">
      <t>キカン</t>
    </rPh>
    <rPh sb="25" eb="26">
      <t>トウ</t>
    </rPh>
    <phoneticPr fontId="2"/>
  </si>
  <si>
    <t>北九州市文化芸術次世代育成事業ＴＲＹ ＡＲＴｓ2026</t>
    <phoneticPr fontId="2"/>
  </si>
  <si>
    <t>（様式1-4）</t>
    <phoneticPr fontId="2"/>
  </si>
  <si>
    <t>（様式1-3）</t>
    <phoneticPr fontId="2"/>
  </si>
  <si>
    <t>実施日程・実施会場・想定観客(参加者)数</t>
    <rPh sb="0" eb="2">
      <t>ジッシ</t>
    </rPh>
    <rPh sb="2" eb="4">
      <t>ニッテイ</t>
    </rPh>
    <rPh sb="5" eb="7">
      <t>ジッシ</t>
    </rPh>
    <rPh sb="7" eb="9">
      <t>カイジョウ</t>
    </rPh>
    <rPh sb="10" eb="12">
      <t>ソウテイ</t>
    </rPh>
    <rPh sb="12" eb="14">
      <t>カンキャク</t>
    </rPh>
    <rPh sb="15" eb="18">
      <t>サンカシャ</t>
    </rPh>
    <rPh sb="19" eb="20">
      <t>スウ</t>
    </rPh>
    <phoneticPr fontId="2"/>
  </si>
  <si>
    <r>
      <t xml:space="preserve">役員・構成員
</t>
    </r>
    <r>
      <rPr>
        <sz val="9"/>
        <color theme="1"/>
        <rFont val="BIZ UD明朝 Medium"/>
        <family val="1"/>
        <charset val="128"/>
      </rPr>
      <t>※団体申請のみ</t>
    </r>
    <rPh sb="0" eb="2">
      <t>ヤクイン</t>
    </rPh>
    <rPh sb="3" eb="6">
      <t>コウセイイン</t>
    </rPh>
    <rPh sb="8" eb="10">
      <t>ダンタイ</t>
    </rPh>
    <rPh sb="10" eb="12">
      <t>シンセイ</t>
    </rPh>
    <phoneticPr fontId="2"/>
  </si>
  <si>
    <t>活動計画</t>
    <rPh sb="0" eb="2">
      <t>カツドウ</t>
    </rPh>
    <rPh sb="2" eb="4">
      <t>ケイカク</t>
    </rPh>
    <phoneticPr fontId="2"/>
  </si>
  <si>
    <t>＊主催者及び主催団体の構成員または構成団体に対する支出がある場合は、必要性（理由）、経費の内容及び金額を記入してください。</t>
    <rPh sb="1" eb="3">
      <t>シュサイ</t>
    </rPh>
    <rPh sb="3" eb="4">
      <t>シャ</t>
    </rPh>
    <rPh sb="4" eb="5">
      <t>オヨ</t>
    </rPh>
    <rPh sb="6" eb="8">
      <t>シュサイ</t>
    </rPh>
    <rPh sb="8" eb="10">
      <t>ダンタイ</t>
    </rPh>
    <rPh sb="11" eb="14">
      <t>コウセイイン</t>
    </rPh>
    <rPh sb="17" eb="19">
      <t>コウセイ</t>
    </rPh>
    <rPh sb="19" eb="21">
      <t>ダンタイ</t>
    </rPh>
    <rPh sb="22" eb="23">
      <t>タイ</t>
    </rPh>
    <rPh sb="25" eb="27">
      <t>シシュツ</t>
    </rPh>
    <rPh sb="30" eb="32">
      <t>バアイ</t>
    </rPh>
    <rPh sb="34" eb="37">
      <t>ヒツヨウセイ</t>
    </rPh>
    <rPh sb="38" eb="40">
      <t>リユウ</t>
    </rPh>
    <rPh sb="42" eb="44">
      <t>ケイヒ</t>
    </rPh>
    <rPh sb="45" eb="47">
      <t>ナイヨウ</t>
    </rPh>
    <rPh sb="47" eb="48">
      <t>オヨ</t>
    </rPh>
    <rPh sb="49" eb="51">
      <t>キンガク</t>
    </rPh>
    <rPh sb="52" eb="54">
      <t>キニュウ</t>
    </rPh>
    <phoneticPr fontId="2"/>
  </si>
  <si>
    <t>今後の活動構想 等</t>
    <rPh sb="0" eb="2">
      <t>コンゴ</t>
    </rPh>
    <rPh sb="3" eb="5">
      <t>カツドウ</t>
    </rPh>
    <rPh sb="5" eb="7">
      <t>コウソウ</t>
    </rPh>
    <rPh sb="8" eb="9">
      <t>トウ</t>
    </rPh>
    <phoneticPr fontId="2"/>
  </si>
  <si>
    <t>今回の
活動での
新たな挑戦</t>
    <rPh sb="0" eb="2">
      <t>コンカイ</t>
    </rPh>
    <rPh sb="4" eb="6">
      <t>カツドウ</t>
    </rPh>
    <rPh sb="9" eb="10">
      <t>アラ</t>
    </rPh>
    <rPh sb="12" eb="14">
      <t>チョウセン</t>
    </rPh>
    <phoneticPr fontId="2"/>
  </si>
  <si>
    <t>件</t>
    <rPh sb="0" eb="1">
      <t>ケン</t>
    </rPh>
    <phoneticPr fontId="2"/>
  </si>
  <si>
    <t>枚</t>
    <rPh sb="0" eb="1">
      <t>マイ</t>
    </rPh>
    <phoneticPr fontId="2"/>
  </si>
  <si>
    <t>地域との
連携</t>
    <rPh sb="0" eb="2">
      <t>チイキ</t>
    </rPh>
    <rPh sb="5" eb="7">
      <t>レンケイ</t>
    </rPh>
    <phoneticPr fontId="2"/>
  </si>
  <si>
    <t>〇〇市民会館　小ホール</t>
    <phoneticPr fontId="2"/>
  </si>
  <si>
    <t>北九州市小倉北区〇〇1‐2‐3</t>
    <phoneticPr fontId="2"/>
  </si>
  <si>
    <t>3歳以上</t>
    <rPh sb="1" eb="2">
      <t>サイ</t>
    </rPh>
    <rPh sb="2" eb="4">
      <t>イジョウ</t>
    </rPh>
    <phoneticPr fontId="2"/>
  </si>
  <si>
    <t>100人（50人×2回）</t>
    <rPh sb="3" eb="4">
      <t>ニン</t>
    </rPh>
    <rPh sb="7" eb="8">
      <t>ニン</t>
    </rPh>
    <rPh sb="10" eb="11">
      <t>カイ</t>
    </rPh>
    <phoneticPr fontId="2"/>
  </si>
  <si>
    <t>〇〇〇〇〇〇〇〇〇〇〇〇</t>
    <phoneticPr fontId="2"/>
  </si>
  <si>
    <t>令和8年11月7日（土）11:00開演／15:00開演</t>
    <rPh sb="0" eb="2">
      <t>レイワ</t>
    </rPh>
    <rPh sb="3" eb="4">
      <t>ネン</t>
    </rPh>
    <rPh sb="6" eb="7">
      <t>ガツ</t>
    </rPh>
    <rPh sb="8" eb="9">
      <t>ニチ</t>
    </rPh>
    <rPh sb="10" eb="11">
      <t>ド</t>
    </rPh>
    <rPh sb="17" eb="19">
      <t>カイエン</t>
    </rPh>
    <rPh sb="25" eb="27">
      <t>カイエン</t>
    </rPh>
    <phoneticPr fontId="2"/>
  </si>
  <si>
    <t>子ども</t>
    <rPh sb="0" eb="1">
      <t>コ</t>
    </rPh>
    <phoneticPr fontId="2"/>
  </si>
  <si>
    <t>大人</t>
    <rPh sb="0" eb="2">
      <t>オトナ</t>
    </rPh>
    <phoneticPr fontId="2"/>
  </si>
  <si>
    <t>セット</t>
    <phoneticPr fontId="2"/>
  </si>
  <si>
    <t>前売</t>
    <rPh sb="0" eb="2">
      <t>マエウ</t>
    </rPh>
    <phoneticPr fontId="2"/>
  </si>
  <si>
    <t>当日</t>
    <rPh sb="0" eb="2">
      <t>トウジツ</t>
    </rPh>
    <phoneticPr fontId="2"/>
  </si>
  <si>
    <t>株式会社〇〇</t>
    <rPh sb="0" eb="2">
      <t>カブシキ</t>
    </rPh>
    <rPh sb="2" eb="4">
      <t>カイシャ</t>
    </rPh>
    <phoneticPr fontId="2"/>
  </si>
  <si>
    <t>〇〇商店</t>
    <rPh sb="2" eb="4">
      <t>ショウテン</t>
    </rPh>
    <phoneticPr fontId="2"/>
  </si>
  <si>
    <t>人</t>
    <rPh sb="0" eb="1">
      <t>ヒト</t>
    </rPh>
    <phoneticPr fontId="2"/>
  </si>
  <si>
    <t>回</t>
    <rPh sb="0" eb="1">
      <t>カイ</t>
    </rPh>
    <phoneticPr fontId="2"/>
  </si>
  <si>
    <t>JR（〇〇～〇〇）</t>
    <phoneticPr fontId="2"/>
  </si>
  <si>
    <t>高速バス（〇〇～〇〇）</t>
    <rPh sb="0" eb="2">
      <t>コウソク</t>
    </rPh>
    <phoneticPr fontId="2"/>
  </si>
  <si>
    <t>市営バス（〇〇～〇〇）</t>
    <rPh sb="0" eb="2">
      <t>シエイ</t>
    </rPh>
    <phoneticPr fontId="2"/>
  </si>
  <si>
    <t>ピアノ　〇〇〇〇</t>
    <phoneticPr fontId="2"/>
  </si>
  <si>
    <t>歌唱　〇〇〇〇</t>
    <rPh sb="0" eb="2">
      <t>カショウ</t>
    </rPh>
    <phoneticPr fontId="2"/>
  </si>
  <si>
    <t>朗読　〇〇〇〇</t>
    <rPh sb="0" eb="2">
      <t>ロウドク</t>
    </rPh>
    <phoneticPr fontId="2"/>
  </si>
  <si>
    <t>チラシ印刷</t>
    <rPh sb="3" eb="5">
      <t>インサツ</t>
    </rPh>
    <phoneticPr fontId="2"/>
  </si>
  <si>
    <t>チケット印刷</t>
    <rPh sb="4" eb="6">
      <t>インサツ</t>
    </rPh>
    <phoneticPr fontId="2"/>
  </si>
  <si>
    <t>当日配布用パンフレット印刷</t>
    <rPh sb="0" eb="2">
      <t>トウジツ</t>
    </rPh>
    <rPh sb="2" eb="5">
      <t>ハイフヨウ</t>
    </rPh>
    <rPh sb="11" eb="13">
      <t>インサツ</t>
    </rPh>
    <phoneticPr fontId="2"/>
  </si>
  <si>
    <t>広報物デザイン料</t>
    <rPh sb="0" eb="3">
      <t>コウホウブツ</t>
    </rPh>
    <rPh sb="7" eb="8">
      <t>リョウ</t>
    </rPh>
    <phoneticPr fontId="2"/>
  </si>
  <si>
    <t>入場券販売手数料</t>
    <rPh sb="0" eb="3">
      <t>ニュウジョウケン</t>
    </rPh>
    <rPh sb="3" eb="8">
      <t>ハンバイテスウリョウ</t>
    </rPh>
    <phoneticPr fontId="2"/>
  </si>
  <si>
    <t>案内状送付料</t>
    <rPh sb="0" eb="3">
      <t>アンナイジョウ</t>
    </rPh>
    <rPh sb="3" eb="6">
      <t>ソウフリョウ</t>
    </rPh>
    <phoneticPr fontId="2"/>
  </si>
  <si>
    <t>式</t>
    <rPh sb="0" eb="1">
      <t>シキ</t>
    </rPh>
    <phoneticPr fontId="2"/>
  </si>
  <si>
    <t>会場借上げ料</t>
    <rPh sb="0" eb="2">
      <t>カイジョウ</t>
    </rPh>
    <rPh sb="2" eb="4">
      <t>カリア</t>
    </rPh>
    <rPh sb="5" eb="6">
      <t>リョウ</t>
    </rPh>
    <phoneticPr fontId="2"/>
  </si>
  <si>
    <t>照明費</t>
    <rPh sb="0" eb="2">
      <t>ショウメイ</t>
    </rPh>
    <rPh sb="2" eb="3">
      <t>ヒ</t>
    </rPh>
    <phoneticPr fontId="2"/>
  </si>
  <si>
    <t>音響費</t>
    <rPh sb="0" eb="2">
      <t>オンキョウ</t>
    </rPh>
    <rPh sb="2" eb="3">
      <t>ヒ</t>
    </rPh>
    <phoneticPr fontId="2"/>
  </si>
  <si>
    <t>上映費</t>
    <rPh sb="0" eb="2">
      <t>ジョウエイ</t>
    </rPh>
    <rPh sb="2" eb="3">
      <t>ヒ</t>
    </rPh>
    <phoneticPr fontId="2"/>
  </si>
  <si>
    <t>調律費</t>
    <rPh sb="0" eb="3">
      <t>チョウリツヒ</t>
    </rPh>
    <phoneticPr fontId="2"/>
  </si>
  <si>
    <t>当日会場整理　〇〇〇〇、〇〇〇〇</t>
    <rPh sb="0" eb="2">
      <t>トウジツ</t>
    </rPh>
    <rPh sb="2" eb="4">
      <t>カイジョウ</t>
    </rPh>
    <rPh sb="4" eb="6">
      <t>セイリ</t>
    </rPh>
    <phoneticPr fontId="2"/>
  </si>
  <si>
    <t>付帯設備使用料</t>
    <rPh sb="0" eb="4">
      <t>フタイセツビ</t>
    </rPh>
    <rPh sb="4" eb="7">
      <t>シヨウリョウ</t>
    </rPh>
    <phoneticPr fontId="2"/>
  </si>
  <si>
    <t>チェロ　〇〇〇〇</t>
    <phoneticPr fontId="2"/>
  </si>
  <si>
    <t>会場借上げ料（稽古）</t>
    <rPh sb="0" eb="2">
      <t>カイジョウ</t>
    </rPh>
    <rPh sb="2" eb="4">
      <t>カリア</t>
    </rPh>
    <rPh sb="5" eb="6">
      <t>リョウ</t>
    </rPh>
    <rPh sb="7" eb="9">
      <t>ケイコ</t>
    </rPh>
    <phoneticPr fontId="2"/>
  </si>
  <si>
    <t>公演当日お弁当・飲料費</t>
    <rPh sb="0" eb="4">
      <t>コウエントウジツ</t>
    </rPh>
    <rPh sb="5" eb="7">
      <t>ベントウ</t>
    </rPh>
    <rPh sb="8" eb="10">
      <t>インリョウ</t>
    </rPh>
    <rPh sb="10" eb="11">
      <t>ヒ</t>
    </rPh>
    <phoneticPr fontId="2"/>
  </si>
  <si>
    <t>個</t>
    <rPh sb="0" eb="1">
      <t>コ</t>
    </rPh>
    <phoneticPr fontId="2"/>
  </si>
  <si>
    <t>著作権使用料</t>
    <rPh sb="0" eb="3">
      <t>チョサクケン</t>
    </rPh>
    <rPh sb="3" eb="6">
      <t>シヨウリョウ</t>
    </rPh>
    <phoneticPr fontId="2"/>
  </si>
  <si>
    <t>楽譜リース料</t>
    <rPh sb="0" eb="2">
      <t>ガクフ</t>
    </rPh>
    <rPh sb="5" eb="6">
      <t>リョウ</t>
    </rPh>
    <phoneticPr fontId="2"/>
  </si>
  <si>
    <t>093-123-4567</t>
    <phoneticPr fontId="2"/>
  </si>
  <si>
    <t>〒〇〇〇〇〇〇〇</t>
    <phoneticPr fontId="2"/>
  </si>
  <si>
    <t>〇〇〇〇〇〇〇</t>
    <phoneticPr fontId="2"/>
  </si>
  <si>
    <t>北九州市〇〇区</t>
    <rPh sb="0" eb="4">
      <t>キタキュウシュウシ</t>
    </rPh>
    <rPh sb="6" eb="7">
      <t>ク</t>
    </rPh>
    <phoneticPr fontId="2"/>
  </si>
  <si>
    <t>〇〇〇〇〇〇〇〇〇〇〇〇〇〇</t>
    <phoneticPr fontId="2"/>
  </si>
  <si>
    <t>女性</t>
  </si>
  <si>
    <t>北九州市〇〇区〇〇8-9-10</t>
    <phoneticPr fontId="2"/>
  </si>
  <si>
    <t>〇〇〇〇</t>
    <phoneticPr fontId="2"/>
  </si>
  <si>
    <t>〇〇〇〇＠〇〇〇〇</t>
    <phoneticPr fontId="2"/>
  </si>
  <si>
    <t>〇〇〇-〇〇〇-〇〇〇〇</t>
    <phoneticPr fontId="2"/>
  </si>
  <si>
    <t>・「******」コンサートを実施（日時：****　場所：****市民会館、入場**名）
・「******」コンサートを実施（日時：****　場所：****市民会館、入場**名）
・「******」コンサートを実施（日時：****　場所：****市民会館、入場**名）</t>
    <rPh sb="15" eb="17">
      <t>ジッシ</t>
    </rPh>
    <phoneticPr fontId="2"/>
  </si>
  <si>
    <t>・「******」コンサートを実施（日時：****　場所：****市民会館、入場**名）
・「******」コンサートを実施（日時：****　場所：****市民会館、入場**名）</t>
    <phoneticPr fontId="2"/>
  </si>
  <si>
    <t>会長：○○○○　副会長：□□□□
事務局長：△△△△　 会計：××××</t>
    <phoneticPr fontId="2"/>
  </si>
  <si>
    <t>暴排について</t>
    <rPh sb="0" eb="2">
      <t>ボウハイ</t>
    </rPh>
    <phoneticPr fontId="2"/>
  </si>
  <si>
    <t>右のことについて</t>
    <rPh sb="0" eb="1">
      <t>ミギ</t>
    </rPh>
    <phoneticPr fontId="2"/>
  </si>
  <si>
    <t>私（当団体）は、暴力団、暴力団員、暴力団関係者その他の反社会的勢力に該当せず、また将来にわたってもこれに該当しません。</t>
    <phoneticPr fontId="2"/>
  </si>
  <si>
    <t>誓約します</t>
  </si>
  <si>
    <t>【ダミー演目】〇〇〇〇コンサート</t>
    <phoneticPr fontId="2"/>
  </si>
  <si>
    <t>〇〇〇〇コンサート実行委員会</t>
    <phoneticPr fontId="2"/>
  </si>
  <si>
    <t>〇〇〇〇こんさーとじっこういいんかい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</si>
</sst>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General&quot;歳&quot;\)"/>
    <numFmt numFmtId="178" formatCode="[$]ggge&quot;年&quot;m&quot;月&quot;d&quot;日&quot;;@" x16r2:formatCode16="[$-ja-JP-x-gannen]ggge&quot;年&quot;m&quot;月&quot;d&quot;日&quot;;@"/>
  </numFmts>
  <fonts count="4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color indexed="81"/>
      <name val="MS P ゴシック"/>
      <family val="3"/>
      <charset val="128"/>
    </font>
    <font>
      <b/>
      <sz val="10"/>
      <color indexed="81"/>
      <name val="MS P ゴシック"/>
      <family val="3"/>
      <charset val="128"/>
    </font>
    <font>
      <sz val="9"/>
      <color indexed="81"/>
      <name val="MS P ゴシック"/>
      <family val="3"/>
      <charset val="128"/>
    </font>
    <font>
      <sz val="10"/>
      <color indexed="81"/>
      <name val="MS P ゴシック"/>
      <family val="3"/>
      <charset val="128"/>
    </font>
    <font>
      <sz val="11"/>
      <name val="BIZ UD明朝 Medium"/>
      <family val="1"/>
      <charset val="128"/>
    </font>
    <font>
      <sz val="8"/>
      <name val="BIZ UD明朝 Medium"/>
      <family val="1"/>
      <charset val="128"/>
    </font>
    <font>
      <sz val="12"/>
      <name val="BIZ UD明朝 Medium"/>
      <family val="1"/>
      <charset val="128"/>
    </font>
    <font>
      <b/>
      <sz val="16"/>
      <name val="BIZ UD明朝 Medium"/>
      <family val="1"/>
      <charset val="128"/>
    </font>
    <font>
      <sz val="10"/>
      <name val="BIZ UD明朝 Medium"/>
      <family val="1"/>
      <charset val="128"/>
    </font>
    <font>
      <b/>
      <sz val="11"/>
      <name val="BIZ UD明朝 Medium"/>
      <family val="1"/>
      <charset val="128"/>
    </font>
    <font>
      <sz val="9"/>
      <name val="BIZ UD明朝 Medium"/>
      <family val="1"/>
      <charset val="128"/>
    </font>
    <font>
      <b/>
      <sz val="9"/>
      <name val="BIZ UD明朝 Medium"/>
      <family val="1"/>
      <charset val="128"/>
    </font>
    <font>
      <sz val="11"/>
      <color theme="0"/>
      <name val="BIZ UD明朝 Medium"/>
      <family val="1"/>
      <charset val="128"/>
    </font>
    <font>
      <b/>
      <sz val="18"/>
      <name val="BIZ UD明朝 Medium"/>
      <family val="1"/>
      <charset val="128"/>
    </font>
    <font>
      <sz val="11"/>
      <color theme="1"/>
      <name val="BIZ UD明朝 Medium"/>
      <family val="1"/>
      <charset val="128"/>
    </font>
    <font>
      <sz val="10"/>
      <color theme="1"/>
      <name val="BIZ UD明朝 Medium"/>
      <family val="1"/>
      <charset val="128"/>
    </font>
    <font>
      <sz val="16"/>
      <color theme="1"/>
      <name val="BIZ UD明朝 Medium"/>
      <family val="1"/>
      <charset val="128"/>
    </font>
    <font>
      <sz val="12"/>
      <color theme="1"/>
      <name val="BIZ UD明朝 Medium"/>
      <family val="1"/>
      <charset val="128"/>
    </font>
    <font>
      <sz val="9"/>
      <color theme="1"/>
      <name val="BIZ UD明朝 Medium"/>
      <family val="1"/>
      <charset val="128"/>
    </font>
    <font>
      <b/>
      <sz val="11"/>
      <color theme="1"/>
      <name val="BIZ UD明朝 Medium"/>
      <family val="1"/>
      <charset val="128"/>
    </font>
    <font>
      <sz val="9.5"/>
      <color theme="1"/>
      <name val="BIZ UD明朝 Medium"/>
      <family val="1"/>
      <charset val="128"/>
    </font>
    <font>
      <sz val="8"/>
      <color theme="1"/>
      <name val="BIZ UD明朝 Medium"/>
      <family val="1"/>
      <charset val="128"/>
    </font>
    <font>
      <sz val="14"/>
      <color theme="1"/>
      <name val="BIZ UD明朝 Medium"/>
      <family val="1"/>
      <charset val="128"/>
    </font>
    <font>
      <sz val="22"/>
      <color theme="1"/>
      <name val="BIZ UD明朝 Medium"/>
      <family val="1"/>
      <charset val="128"/>
    </font>
    <font>
      <sz val="20"/>
      <color theme="1"/>
      <name val="BIZ UD明朝 Medium"/>
      <family val="1"/>
      <charset val="128"/>
    </font>
    <font>
      <b/>
      <sz val="16"/>
      <color theme="1"/>
      <name val="BIZ UD明朝 Medium"/>
      <family val="1"/>
      <charset val="128"/>
    </font>
    <font>
      <sz val="8.5"/>
      <name val="BIZ UD明朝 Medium"/>
      <family val="1"/>
      <charset val="128"/>
    </font>
    <font>
      <sz val="10"/>
      <name val="BIZ UDゴシック"/>
      <family val="3"/>
      <charset val="128"/>
    </font>
    <font>
      <sz val="11"/>
      <color rgb="FF0070C0"/>
      <name val="BIZ UDPゴシック"/>
      <family val="3"/>
      <charset val="128"/>
    </font>
    <font>
      <sz val="9"/>
      <color rgb="FF0070C0"/>
      <name val="BIZ UDPゴシック"/>
      <family val="3"/>
      <charset val="128"/>
    </font>
    <font>
      <sz val="11"/>
      <color rgb="FF0070C0"/>
      <name val="BIZ UDゴシック"/>
      <family val="3"/>
      <charset val="128"/>
    </font>
    <font>
      <sz val="10"/>
      <color rgb="FF0070C0"/>
      <name val="BIZ UD明朝 Medium"/>
      <family val="1"/>
      <charset val="128"/>
    </font>
    <font>
      <sz val="11"/>
      <color rgb="FF0070C0"/>
      <name val="BIZ UD明朝 Medium"/>
      <family val="1"/>
      <charset val="128"/>
    </font>
    <font>
      <sz val="9"/>
      <color rgb="FF0070C0"/>
      <name val="BIZ UD明朝 Medium"/>
      <family val="1"/>
      <charset val="128"/>
    </font>
    <font>
      <sz val="12"/>
      <color rgb="FF0070C0"/>
      <name val="BIZ UD明朝 Medium"/>
      <family val="1"/>
      <charset val="128"/>
    </font>
    <font>
      <sz val="14"/>
      <color rgb="FF0070C0"/>
      <name val="BIZ UD明朝 Medium"/>
      <family val="1"/>
      <charset val="128"/>
    </font>
    <font>
      <sz val="18"/>
      <color rgb="FF0070C0"/>
      <name val="BIZ UD明朝 Medium"/>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dotted">
        <color indexed="64"/>
      </bottom>
      <diagonal/>
    </border>
    <border>
      <left style="thin">
        <color auto="1"/>
      </left>
      <right/>
      <top style="hair">
        <color auto="1"/>
      </top>
      <bottom style="hair">
        <color auto="1"/>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indexed="64"/>
      </bottom>
      <diagonal/>
    </border>
    <border>
      <left style="medium">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thin">
        <color indexed="64"/>
      </top>
      <bottom style="dotted">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alignment vertical="center"/>
    </xf>
  </cellStyleXfs>
  <cellXfs count="339">
    <xf numFmtId="0" fontId="0" fillId="0" borderId="0" xfId="0"/>
    <xf numFmtId="0" fontId="8" fillId="0" borderId="0" xfId="0" applyFont="1"/>
    <xf numFmtId="38" fontId="8" fillId="0" borderId="0" xfId="1" applyFont="1"/>
    <xf numFmtId="0" fontId="9" fillId="0" borderId="0" xfId="0" applyFont="1" applyAlignment="1">
      <alignment horizontal="center"/>
    </xf>
    <xf numFmtId="0" fontId="11" fillId="0" borderId="0" xfId="0" applyFont="1"/>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3" xfId="0" applyFont="1" applyFill="1" applyBorder="1" applyAlignment="1">
      <alignment horizontal="center"/>
    </xf>
    <xf numFmtId="0" fontId="8" fillId="0" borderId="40" xfId="0" applyFont="1" applyBorder="1" applyAlignment="1">
      <alignment vertical="center"/>
    </xf>
    <xf numFmtId="0" fontId="8" fillId="0" borderId="17" xfId="0" applyFont="1" applyBorder="1" applyAlignment="1">
      <alignment vertical="center"/>
    </xf>
    <xf numFmtId="38" fontId="8" fillId="0" borderId="17" xfId="1" applyFont="1" applyBorder="1" applyAlignment="1">
      <alignment vertical="center"/>
    </xf>
    <xf numFmtId="0" fontId="8" fillId="2" borderId="17" xfId="0" applyFont="1" applyFill="1" applyBorder="1" applyAlignment="1">
      <alignment vertical="center"/>
    </xf>
    <xf numFmtId="38" fontId="8" fillId="0" borderId="18" xfId="1"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37" xfId="0" applyFont="1" applyBorder="1" applyAlignment="1">
      <alignment vertical="center"/>
    </xf>
    <xf numFmtId="38" fontId="8" fillId="0" borderId="37" xfId="1" applyFont="1" applyBorder="1" applyAlignment="1">
      <alignment vertical="center"/>
    </xf>
    <xf numFmtId="0" fontId="8" fillId="2" borderId="37" xfId="0" applyFont="1" applyFill="1" applyBorder="1" applyAlignment="1">
      <alignment vertical="center"/>
    </xf>
    <xf numFmtId="38" fontId="8" fillId="0" borderId="38" xfId="1" applyFont="1" applyBorder="1" applyAlignment="1">
      <alignment vertical="center"/>
    </xf>
    <xf numFmtId="0" fontId="8" fillId="0" borderId="13" xfId="0" applyFont="1" applyBorder="1" applyAlignment="1">
      <alignment vertical="center"/>
    </xf>
    <xf numFmtId="38" fontId="8" fillId="0" borderId="14" xfId="1" applyFont="1" applyBorder="1" applyAlignment="1">
      <alignment vertical="center"/>
    </xf>
    <xf numFmtId="0" fontId="8" fillId="0" borderId="14" xfId="0" applyFont="1" applyBorder="1" applyAlignment="1">
      <alignment vertical="center"/>
    </xf>
    <xf numFmtId="0" fontId="8" fillId="2" borderId="14" xfId="0" applyFont="1" applyFill="1" applyBorder="1" applyAlignment="1">
      <alignment vertical="center"/>
    </xf>
    <xf numFmtId="38" fontId="8" fillId="0" borderId="15" xfId="1" applyFont="1" applyBorder="1" applyAlignment="1">
      <alignment vertical="center"/>
    </xf>
    <xf numFmtId="0" fontId="8" fillId="0" borderId="19" xfId="0" applyFont="1" applyBorder="1" applyAlignment="1">
      <alignment vertical="center"/>
    </xf>
    <xf numFmtId="38" fontId="8" fillId="0" borderId="23" xfId="1" applyFont="1" applyBorder="1" applyAlignment="1">
      <alignment vertical="center"/>
    </xf>
    <xf numFmtId="0" fontId="8" fillId="0" borderId="23" xfId="0" applyFont="1" applyBorder="1" applyAlignment="1">
      <alignment vertical="center"/>
    </xf>
    <xf numFmtId="0" fontId="8" fillId="2" borderId="23" xfId="0" applyFont="1" applyFill="1" applyBorder="1" applyAlignment="1">
      <alignment vertical="center"/>
    </xf>
    <xf numFmtId="38" fontId="8" fillId="0" borderId="24" xfId="1" applyFont="1" applyBorder="1" applyAlignment="1">
      <alignment vertical="center"/>
    </xf>
    <xf numFmtId="0" fontId="8" fillId="0" borderId="0" xfId="0" applyFont="1" applyBorder="1" applyAlignment="1">
      <alignment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3"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8" fillId="4" borderId="19" xfId="0" applyFont="1" applyFill="1" applyBorder="1" applyAlignment="1">
      <alignment vertical="center"/>
    </xf>
    <xf numFmtId="0" fontId="8" fillId="4" borderId="23" xfId="0" applyFont="1" applyFill="1" applyBorder="1" applyAlignment="1">
      <alignment vertical="center"/>
    </xf>
    <xf numFmtId="38" fontId="8" fillId="4" borderId="24" xfId="1" applyFont="1" applyFill="1" applyBorder="1" applyAlignment="1">
      <alignment vertical="center"/>
    </xf>
    <xf numFmtId="0" fontId="8" fillId="5" borderId="19" xfId="0" applyFont="1" applyFill="1" applyBorder="1" applyAlignment="1">
      <alignment vertical="center"/>
    </xf>
    <xf numFmtId="0" fontId="8" fillId="5" borderId="23" xfId="0" applyFont="1" applyFill="1" applyBorder="1" applyAlignment="1">
      <alignment vertical="center"/>
    </xf>
    <xf numFmtId="38" fontId="8" fillId="5" borderId="24" xfId="1" applyFont="1" applyFill="1" applyBorder="1" applyAlignment="1">
      <alignment vertical="center"/>
    </xf>
    <xf numFmtId="0" fontId="8" fillId="3" borderId="21" xfId="0" applyFont="1" applyFill="1" applyBorder="1" applyAlignment="1">
      <alignment horizontal="left" vertical="center"/>
    </xf>
    <xf numFmtId="0" fontId="8" fillId="3" borderId="22" xfId="0" applyFont="1" applyFill="1" applyBorder="1" applyAlignment="1">
      <alignment vertical="center"/>
    </xf>
    <xf numFmtId="38" fontId="8" fillId="3" borderId="20" xfId="0" applyNumberFormat="1" applyFont="1" applyFill="1" applyBorder="1" applyAlignment="1">
      <alignment vertical="center"/>
    </xf>
    <xf numFmtId="0" fontId="8" fillId="6" borderId="21" xfId="0" applyFont="1" applyFill="1" applyBorder="1" applyAlignment="1">
      <alignment horizontal="left" vertical="center"/>
    </xf>
    <xf numFmtId="0" fontId="8" fillId="6" borderId="22" xfId="0" applyFont="1" applyFill="1" applyBorder="1" applyAlignment="1">
      <alignment vertical="center"/>
    </xf>
    <xf numFmtId="0" fontId="3" fillId="0" borderId="0" xfId="0" applyFont="1"/>
    <xf numFmtId="0" fontId="13" fillId="0" borderId="0" xfId="0" applyFont="1"/>
    <xf numFmtId="0" fontId="13" fillId="0" borderId="2" xfId="0" applyFont="1" applyBorder="1" applyAlignment="1">
      <alignment vertical="center"/>
    </xf>
    <xf numFmtId="0" fontId="13" fillId="0" borderId="4" xfId="0" applyFont="1" applyFill="1" applyBorder="1" applyAlignment="1">
      <alignment horizontal="left" vertical="center"/>
    </xf>
    <xf numFmtId="0" fontId="13" fillId="0" borderId="2" xfId="0" applyFont="1" applyFill="1" applyBorder="1" applyAlignment="1">
      <alignment vertical="center"/>
    </xf>
    <xf numFmtId="0" fontId="14" fillId="3" borderId="14" xfId="0" applyFont="1" applyFill="1" applyBorder="1" applyAlignment="1">
      <alignment horizontal="center"/>
    </xf>
    <xf numFmtId="0" fontId="14" fillId="4" borderId="14" xfId="0" applyFont="1" applyFill="1" applyBorder="1" applyAlignment="1">
      <alignment horizontal="center" vertical="center"/>
    </xf>
    <xf numFmtId="0" fontId="14" fillId="5" borderId="14" xfId="0" applyFont="1" applyFill="1" applyBorder="1" applyAlignment="1">
      <alignment horizontal="center" vertical="center"/>
    </xf>
    <xf numFmtId="0" fontId="14" fillId="0" borderId="17" xfId="0" applyFont="1" applyBorder="1" applyAlignment="1">
      <alignment horizontal="center" vertical="center"/>
    </xf>
    <xf numFmtId="0" fontId="14" fillId="0" borderId="37" xfId="0" applyFont="1" applyBorder="1" applyAlignment="1">
      <alignment horizontal="center" vertical="center"/>
    </xf>
    <xf numFmtId="0" fontId="14" fillId="0" borderId="14"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xf>
    <xf numFmtId="0" fontId="14" fillId="3" borderId="22" xfId="0" applyFont="1" applyFill="1" applyBorder="1" applyAlignment="1">
      <alignment horizontal="center" vertical="center"/>
    </xf>
    <xf numFmtId="0" fontId="14" fillId="6" borderId="22" xfId="0" applyFont="1" applyFill="1" applyBorder="1" applyAlignment="1">
      <alignment horizontal="center" vertical="center"/>
    </xf>
    <xf numFmtId="0" fontId="15" fillId="0" borderId="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23" xfId="0" applyFont="1" applyFill="1" applyBorder="1" applyAlignment="1">
      <alignment horizontal="center" vertical="center"/>
    </xf>
    <xf numFmtId="0" fontId="15" fillId="0" borderId="2" xfId="0" applyFont="1" applyBorder="1" applyAlignment="1">
      <alignment horizontal="center" vertical="center"/>
    </xf>
    <xf numFmtId="0" fontId="14" fillId="0" borderId="0" xfId="0" applyFont="1" applyAlignment="1">
      <alignment horizontal="center" vertical="center"/>
    </xf>
    <xf numFmtId="0" fontId="14" fillId="2" borderId="17"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23" xfId="0" applyFont="1" applyFill="1" applyBorder="1" applyAlignment="1">
      <alignment horizontal="center" vertical="center"/>
    </xf>
    <xf numFmtId="38" fontId="13" fillId="0" borderId="5" xfId="0" applyNumberFormat="1" applyFont="1" applyFill="1" applyBorder="1" applyAlignment="1">
      <alignment vertical="center"/>
    </xf>
    <xf numFmtId="38" fontId="13" fillId="0" borderId="5" xfId="0" applyNumberFormat="1" applyFont="1" applyBorder="1" applyAlignment="1">
      <alignment vertical="center"/>
    </xf>
    <xf numFmtId="0" fontId="8" fillId="0" borderId="2" xfId="0" quotePrefix="1" applyFont="1" applyBorder="1" applyAlignment="1">
      <alignment vertical="center"/>
    </xf>
    <xf numFmtId="0" fontId="13" fillId="0" borderId="4" xfId="0" applyFont="1" applyBorder="1" applyAlignment="1">
      <alignment horizontal="left" vertical="center"/>
    </xf>
    <xf numFmtId="0" fontId="8" fillId="0" borderId="0" xfId="0" applyFont="1" applyAlignment="1">
      <alignment horizontal="right"/>
    </xf>
    <xf numFmtId="0" fontId="8" fillId="0" borderId="31" xfId="0" applyFont="1" applyBorder="1" applyAlignment="1">
      <alignment vertical="center"/>
    </xf>
    <xf numFmtId="0" fontId="14" fillId="0" borderId="31" xfId="0" applyFont="1" applyBorder="1" applyAlignment="1">
      <alignment horizontal="center" vertical="center"/>
    </xf>
    <xf numFmtId="0" fontId="8" fillId="0" borderId="29" xfId="0" applyFont="1" applyBorder="1" applyAlignment="1">
      <alignment vertical="center"/>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8" fillId="6" borderId="22" xfId="0" quotePrefix="1" applyFont="1" applyFill="1" applyBorder="1" applyAlignment="1">
      <alignment vertical="center"/>
    </xf>
    <xf numFmtId="38" fontId="8" fillId="6" borderId="20" xfId="0" applyNumberFormat="1" applyFont="1" applyFill="1" applyBorder="1" applyAlignment="1">
      <alignment vertical="center"/>
    </xf>
    <xf numFmtId="38" fontId="9" fillId="3" borderId="14" xfId="1" applyFont="1" applyFill="1" applyBorder="1" applyAlignment="1">
      <alignment horizontal="center"/>
    </xf>
    <xf numFmtId="38" fontId="8" fillId="3" borderId="22" xfId="1" applyFont="1" applyFill="1" applyBorder="1" applyAlignment="1">
      <alignment vertical="center"/>
    </xf>
    <xf numFmtId="38" fontId="8" fillId="6" borderId="22" xfId="1" applyFont="1" applyFill="1" applyBorder="1" applyAlignment="1">
      <alignment vertical="center"/>
    </xf>
    <xf numFmtId="38" fontId="13" fillId="0" borderId="2" xfId="1" applyFont="1" applyFill="1" applyBorder="1" applyAlignment="1">
      <alignment vertical="center"/>
    </xf>
    <xf numFmtId="38" fontId="9" fillId="4" borderId="14" xfId="1" applyFont="1" applyFill="1" applyBorder="1" applyAlignment="1">
      <alignment horizontal="center" vertical="center"/>
    </xf>
    <xf numFmtId="38" fontId="8" fillId="4" borderId="23" xfId="1" applyFont="1" applyFill="1" applyBorder="1" applyAlignment="1">
      <alignment vertical="center"/>
    </xf>
    <xf numFmtId="38" fontId="9" fillId="5" borderId="14" xfId="1" applyFont="1" applyFill="1" applyBorder="1" applyAlignment="1">
      <alignment horizontal="center" vertical="center"/>
    </xf>
    <xf numFmtId="38" fontId="8" fillId="5" borderId="23" xfId="1" applyFont="1" applyFill="1" applyBorder="1" applyAlignment="1">
      <alignment vertical="center"/>
    </xf>
    <xf numFmtId="38" fontId="13" fillId="0" borderId="2" xfId="1" applyFont="1" applyBorder="1" applyAlignment="1">
      <alignment vertical="center"/>
    </xf>
    <xf numFmtId="38" fontId="8" fillId="0" borderId="0" xfId="1" applyFont="1" applyAlignment="1">
      <alignment vertical="center"/>
    </xf>
    <xf numFmtId="38" fontId="12" fillId="0" borderId="32" xfId="1" applyFont="1" applyBorder="1" applyAlignment="1">
      <alignment vertical="center"/>
    </xf>
    <xf numFmtId="38" fontId="12" fillId="0" borderId="45" xfId="1" applyFont="1" applyBorder="1" applyAlignment="1">
      <alignment vertical="center"/>
    </xf>
    <xf numFmtId="0" fontId="8" fillId="0" borderId="31" xfId="0" applyFont="1" applyBorder="1"/>
    <xf numFmtId="0" fontId="8" fillId="0" borderId="0" xfId="0" applyFont="1" applyBorder="1"/>
    <xf numFmtId="38" fontId="16" fillId="0" borderId="34" xfId="1" applyFont="1" applyBorder="1" applyAlignment="1">
      <alignment vertical="center"/>
    </xf>
    <xf numFmtId="0" fontId="8" fillId="0" borderId="31" xfId="0" applyFont="1" applyBorder="1" applyAlignment="1">
      <alignment horizontal="left"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18" fillId="0" borderId="0" xfId="0" applyFont="1"/>
    <xf numFmtId="0" fontId="19" fillId="0" borderId="0" xfId="0" applyFont="1"/>
    <xf numFmtId="0" fontId="18" fillId="0" borderId="0" xfId="0" applyFont="1" applyAlignment="1">
      <alignment horizontal="right" vertical="top"/>
    </xf>
    <xf numFmtId="0" fontId="18" fillId="0" borderId="0" xfId="0" applyFont="1" applyAlignment="1">
      <alignment horizontal="center" vertical="center"/>
    </xf>
    <xf numFmtId="0" fontId="20" fillId="0" borderId="0" xfId="0" applyFont="1" applyAlignment="1">
      <alignment vertical="center"/>
    </xf>
    <xf numFmtId="0" fontId="19" fillId="0" borderId="0" xfId="0" applyFont="1" applyAlignment="1">
      <alignment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14" fontId="22" fillId="0" borderId="0" xfId="0" applyNumberFormat="1" applyFont="1" applyAlignment="1">
      <alignment horizontal="left"/>
    </xf>
    <xf numFmtId="0" fontId="18" fillId="0" borderId="1" xfId="0" applyFont="1" applyBorder="1" applyAlignment="1">
      <alignment horizontal="center" vertical="center"/>
    </xf>
    <xf numFmtId="0" fontId="18" fillId="0" borderId="0" xfId="0" applyFont="1" applyAlignment="1" applyProtection="1">
      <alignment vertical="center" wrapText="1"/>
      <protection locked="0"/>
    </xf>
    <xf numFmtId="0" fontId="18" fillId="0" borderId="0" xfId="0" applyFont="1" applyAlignment="1">
      <alignment horizontal="center"/>
    </xf>
    <xf numFmtId="0" fontId="18" fillId="2" borderId="12" xfId="0" applyFont="1" applyFill="1" applyBorder="1" applyAlignment="1">
      <alignment horizontal="center" vertical="center" wrapText="1"/>
    </xf>
    <xf numFmtId="0" fontId="25" fillId="0" borderId="3" xfId="0" applyFont="1" applyBorder="1" applyAlignment="1" applyProtection="1">
      <alignment horizontal="left" vertical="center" wrapText="1"/>
      <protection locked="0"/>
    </xf>
    <xf numFmtId="0" fontId="24" fillId="2" borderId="4" xfId="0" applyFont="1" applyFill="1" applyBorder="1" applyAlignment="1">
      <alignment vertical="center" wrapText="1"/>
    </xf>
    <xf numFmtId="0" fontId="18" fillId="0" borderId="0" xfId="0" applyFont="1" applyAlignment="1">
      <alignment vertical="top"/>
    </xf>
    <xf numFmtId="0" fontId="18" fillId="0" borderId="0" xfId="0" applyFont="1" applyAlignment="1">
      <alignment horizontal="right" vertical="center"/>
    </xf>
    <xf numFmtId="0" fontId="18" fillId="0" borderId="0" xfId="0" applyFont="1" applyAlignment="1">
      <alignment vertical="center"/>
    </xf>
    <xf numFmtId="0" fontId="21" fillId="0" borderId="0" xfId="0" applyFont="1"/>
    <xf numFmtId="0" fontId="20" fillId="0" borderId="0" xfId="0" applyFont="1" applyAlignment="1">
      <alignment horizontal="centerContinuous" vertical="center"/>
    </xf>
    <xf numFmtId="0" fontId="26" fillId="0" borderId="0" xfId="0" applyFont="1" applyAlignment="1">
      <alignment horizontal="centerContinuous" vertical="center"/>
    </xf>
    <xf numFmtId="0" fontId="18" fillId="0" borderId="0" xfId="0" applyFont="1" applyAlignment="1">
      <alignment horizontal="centerContinuous"/>
    </xf>
    <xf numFmtId="0" fontId="19" fillId="0" borderId="0" xfId="0" applyFont="1" applyAlignment="1">
      <alignment horizontal="centerContinuous"/>
    </xf>
    <xf numFmtId="0" fontId="18" fillId="0" borderId="0" xfId="0" applyFont="1" applyAlignment="1">
      <alignment horizontal="left" vertical="center"/>
    </xf>
    <xf numFmtId="0" fontId="21" fillId="0" borderId="0" xfId="0" applyFont="1" applyAlignment="1">
      <alignment horizontal="left" vertical="center"/>
    </xf>
    <xf numFmtId="176" fontId="21" fillId="0" borderId="0" xfId="0" applyNumberFormat="1" applyFont="1" applyAlignment="1" applyProtection="1">
      <alignment horizontal="right" vertical="center"/>
      <protection locked="0"/>
    </xf>
    <xf numFmtId="0" fontId="26" fillId="0" borderId="0" xfId="0" applyFont="1" applyAlignment="1">
      <alignment vertical="center"/>
    </xf>
    <xf numFmtId="0" fontId="19" fillId="0" borderId="0" xfId="0" applyFont="1" applyAlignment="1">
      <alignment horizontal="center" vertical="center" wrapText="1"/>
    </xf>
    <xf numFmtId="0" fontId="18" fillId="0" borderId="0" xfId="0" applyFont="1" applyAlignment="1">
      <alignment horizontal="left" vertical="center" indent="1"/>
    </xf>
    <xf numFmtId="0" fontId="18" fillId="2" borderId="21" xfId="0" applyFont="1" applyFill="1" applyBorder="1" applyAlignment="1">
      <alignment horizontal="centerContinuous" vertical="center"/>
    </xf>
    <xf numFmtId="0" fontId="18" fillId="2" borderId="22" xfId="0" applyFont="1" applyFill="1" applyBorder="1" applyAlignment="1">
      <alignment horizontal="centerContinuous" vertical="center"/>
    </xf>
    <xf numFmtId="0" fontId="18" fillId="2" borderId="20" xfId="0" applyFont="1" applyFill="1" applyBorder="1" applyAlignment="1">
      <alignment horizontal="centerContinuous" vertical="center"/>
    </xf>
    <xf numFmtId="0" fontId="18" fillId="0" borderId="3" xfId="0" applyFont="1" applyBorder="1" applyAlignment="1">
      <alignment horizontal="right" vertical="center"/>
    </xf>
    <xf numFmtId="0" fontId="18" fillId="0" borderId="1" xfId="0" applyFont="1" applyBorder="1" applyAlignment="1">
      <alignment vertical="center"/>
    </xf>
    <xf numFmtId="0" fontId="18" fillId="0" borderId="6" xfId="0" applyFont="1" applyBorder="1" applyAlignment="1">
      <alignment vertical="center"/>
    </xf>
    <xf numFmtId="0" fontId="23" fillId="0" borderId="0" xfId="0" applyFont="1" applyAlignment="1">
      <alignment horizontal="left" vertical="center"/>
    </xf>
    <xf numFmtId="0" fontId="18" fillId="0" borderId="0" xfId="0" applyFont="1" applyAlignment="1">
      <alignment horizontal="distributed" vertical="center"/>
    </xf>
    <xf numFmtId="0" fontId="18" fillId="0" borderId="0" xfId="0" applyFont="1" applyAlignment="1">
      <alignment horizontal="left" vertical="center" wrapText="1"/>
    </xf>
    <xf numFmtId="0" fontId="26" fillId="0" borderId="12" xfId="0" applyFont="1" applyBorder="1" applyAlignment="1">
      <alignment horizontal="center" vertical="center"/>
    </xf>
    <xf numFmtId="6" fontId="26" fillId="0" borderId="3" xfId="2"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distributed" vertical="top"/>
    </xf>
    <xf numFmtId="0" fontId="19" fillId="0" borderId="0" xfId="0" applyFont="1" applyAlignment="1">
      <alignment horizontal="center" vertical="center"/>
    </xf>
    <xf numFmtId="0" fontId="18" fillId="0" borderId="0" xfId="0" applyFont="1" applyAlignment="1">
      <alignment vertical="top" wrapText="1"/>
    </xf>
    <xf numFmtId="0" fontId="18" fillId="0" borderId="0" xfId="0" applyFont="1" applyAlignment="1">
      <alignment vertical="center" wrapText="1"/>
    </xf>
    <xf numFmtId="0" fontId="19" fillId="2" borderId="3" xfId="0" applyFont="1" applyFill="1" applyBorder="1" applyAlignment="1" applyProtection="1">
      <alignment vertical="center"/>
      <protection locked="0"/>
    </xf>
    <xf numFmtId="0" fontId="18" fillId="2" borderId="1" xfId="0" applyFont="1" applyFill="1" applyBorder="1" applyAlignment="1" applyProtection="1">
      <alignment vertical="center" wrapText="1"/>
      <protection locked="0"/>
    </xf>
    <xf numFmtId="0" fontId="18" fillId="2" borderId="6" xfId="0" applyFont="1" applyFill="1" applyBorder="1" applyAlignment="1" applyProtection="1">
      <alignment vertical="center" wrapText="1"/>
      <protection locked="0"/>
    </xf>
    <xf numFmtId="0" fontId="19" fillId="2" borderId="7" xfId="0" applyFont="1" applyFill="1" applyBorder="1" applyAlignment="1" applyProtection="1">
      <alignment horizontal="left" vertical="top"/>
      <protection locked="0"/>
    </xf>
    <xf numFmtId="0" fontId="18" fillId="2" borderId="8" xfId="0" applyFont="1" applyFill="1" applyBorder="1" applyAlignment="1" applyProtection="1">
      <alignment vertical="center" wrapText="1"/>
      <protection locked="0"/>
    </xf>
    <xf numFmtId="0" fontId="19" fillId="2" borderId="25" xfId="0" applyFont="1" applyFill="1" applyBorder="1" applyAlignment="1" applyProtection="1">
      <alignment vertical="center" wrapText="1"/>
      <protection locked="0"/>
    </xf>
    <xf numFmtId="0" fontId="18" fillId="2" borderId="26" xfId="0" applyFont="1" applyFill="1" applyBorder="1" applyAlignment="1" applyProtection="1">
      <alignment vertical="center" wrapText="1"/>
      <protection locked="0"/>
    </xf>
    <xf numFmtId="0" fontId="18" fillId="0" borderId="2" xfId="0" applyFont="1" applyBorder="1" applyAlignment="1" applyProtection="1">
      <alignment horizontal="center" vertical="center" wrapText="1"/>
      <protection locked="0"/>
    </xf>
    <xf numFmtId="0" fontId="19" fillId="2" borderId="3" xfId="0" applyFont="1" applyFill="1" applyBorder="1" applyAlignment="1" applyProtection="1">
      <alignment horizontal="left" vertical="top"/>
      <protection locked="0"/>
    </xf>
    <xf numFmtId="0" fontId="18" fillId="0" borderId="49" xfId="0" applyFont="1" applyBorder="1" applyAlignment="1" applyProtection="1">
      <alignment horizontal="distributed" vertical="center" wrapText="1"/>
      <protection locked="0"/>
    </xf>
    <xf numFmtId="0" fontId="18" fillId="0" borderId="50" xfId="0" applyFont="1" applyBorder="1" applyAlignment="1" applyProtection="1">
      <alignment horizontal="distributed" vertical="center" wrapText="1"/>
      <protection locked="0"/>
    </xf>
    <xf numFmtId="0" fontId="18" fillId="0" borderId="52" xfId="0" applyFont="1" applyBorder="1" applyAlignment="1" applyProtection="1">
      <alignment horizontal="distributed" vertical="center" wrapText="1"/>
      <protection locked="0"/>
    </xf>
    <xf numFmtId="0" fontId="19" fillId="2" borderId="16" xfId="0" applyFont="1" applyFill="1" applyBorder="1" applyAlignment="1" applyProtection="1">
      <alignment horizontal="left" vertical="top"/>
      <protection locked="0"/>
    </xf>
    <xf numFmtId="0" fontId="18" fillId="2" borderId="37" xfId="0" applyFont="1" applyFill="1" applyBorder="1" applyAlignment="1" applyProtection="1">
      <alignment vertical="center" wrapText="1"/>
      <protection locked="0"/>
    </xf>
    <xf numFmtId="0" fontId="18" fillId="2" borderId="38"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0" fontId="29" fillId="0" borderId="0" xfId="0" applyFont="1" applyAlignment="1"/>
    <xf numFmtId="0" fontId="29" fillId="0" borderId="0" xfId="0" applyFont="1" applyAlignment="1">
      <alignment horizontal="left"/>
    </xf>
    <xf numFmtId="0" fontId="22" fillId="0" borderId="0" xfId="0" applyFont="1" applyAlignment="1">
      <alignment vertical="top"/>
    </xf>
    <xf numFmtId="0" fontId="22" fillId="0" borderId="0" xfId="0" applyFont="1" applyAlignment="1">
      <alignment horizontal="left" vertical="top"/>
    </xf>
    <xf numFmtId="0" fontId="22" fillId="0" borderId="0" xfId="0" applyFont="1"/>
    <xf numFmtId="0" fontId="3" fillId="2" borderId="14" xfId="0" applyFont="1" applyFill="1" applyBorder="1" applyAlignment="1">
      <alignment vertical="center" shrinkToFit="1"/>
    </xf>
    <xf numFmtId="38" fontId="3" fillId="2" borderId="14" xfId="1" applyFont="1" applyFill="1" applyBorder="1" applyAlignment="1" applyProtection="1">
      <alignment vertical="center" shrinkToFit="1"/>
    </xf>
    <xf numFmtId="0" fontId="3" fillId="2" borderId="14" xfId="0" applyFont="1" applyFill="1" applyBorder="1" applyAlignment="1">
      <alignment horizontal="center" vertical="center" shrinkToFit="1"/>
    </xf>
    <xf numFmtId="0" fontId="3" fillId="2" borderId="15" xfId="0" applyFont="1" applyFill="1" applyBorder="1" applyAlignment="1">
      <alignment vertical="center" shrinkToFit="1"/>
    </xf>
    <xf numFmtId="0" fontId="30" fillId="2" borderId="13" xfId="0" applyFont="1" applyFill="1" applyBorder="1" applyAlignment="1">
      <alignment vertical="center"/>
    </xf>
    <xf numFmtId="0" fontId="35" fillId="0" borderId="17" xfId="0" applyFont="1" applyBorder="1" applyAlignment="1">
      <alignment vertical="center"/>
    </xf>
    <xf numFmtId="38" fontId="36" fillId="0" borderId="17" xfId="1" applyFont="1" applyBorder="1" applyAlignment="1">
      <alignment vertical="center"/>
    </xf>
    <xf numFmtId="0" fontId="35" fillId="0" borderId="37" xfId="0" applyFont="1" applyBorder="1" applyAlignment="1">
      <alignment vertical="center"/>
    </xf>
    <xf numFmtId="38" fontId="36" fillId="0" borderId="37" xfId="1" applyFont="1" applyBorder="1" applyAlignment="1">
      <alignment vertical="center"/>
    </xf>
    <xf numFmtId="0" fontId="36" fillId="0" borderId="17" xfId="0" applyFont="1" applyBorder="1" applyAlignment="1">
      <alignment vertical="center"/>
    </xf>
    <xf numFmtId="0" fontId="36" fillId="0" borderId="37" xfId="0" applyFont="1" applyBorder="1" applyAlignment="1">
      <alignment vertical="center"/>
    </xf>
    <xf numFmtId="38" fontId="36" fillId="0" borderId="18" xfId="1" applyFont="1" applyBorder="1" applyAlignment="1">
      <alignment vertical="center"/>
    </xf>
    <xf numFmtId="38" fontId="36" fillId="0" borderId="38" xfId="1" applyFont="1" applyBorder="1" applyAlignment="1">
      <alignment vertical="center"/>
    </xf>
    <xf numFmtId="38" fontId="36" fillId="0" borderId="14" xfId="1" applyFont="1" applyBorder="1" applyAlignment="1">
      <alignment vertical="center"/>
    </xf>
    <xf numFmtId="0" fontId="36" fillId="0" borderId="14" xfId="0" applyFont="1" applyBorder="1" applyAlignment="1">
      <alignment vertical="center"/>
    </xf>
    <xf numFmtId="38" fontId="36" fillId="0" borderId="15" xfId="1" applyFont="1" applyBorder="1" applyAlignment="1">
      <alignment vertical="center"/>
    </xf>
    <xf numFmtId="0" fontId="37" fillId="0" borderId="17" xfId="0" applyFont="1" applyBorder="1" applyAlignment="1">
      <alignment horizontal="center" vertical="center"/>
    </xf>
    <xf numFmtId="0" fontId="37" fillId="0" borderId="14" xfId="0" applyFont="1" applyBorder="1" applyAlignment="1">
      <alignment horizontal="center" vertical="center"/>
    </xf>
    <xf numFmtId="38" fontId="36" fillId="0" borderId="23" xfId="1" applyFont="1" applyBorder="1" applyAlignment="1">
      <alignment vertical="center"/>
    </xf>
    <xf numFmtId="0" fontId="37" fillId="0" borderId="23" xfId="0" applyFont="1" applyBorder="1" applyAlignment="1">
      <alignment horizontal="center" vertical="center"/>
    </xf>
    <xf numFmtId="0" fontId="36" fillId="0" borderId="23" xfId="0" applyFont="1" applyBorder="1" applyAlignment="1">
      <alignment vertical="center"/>
    </xf>
    <xf numFmtId="38" fontId="36" fillId="0" borderId="24" xfId="1" applyFont="1" applyBorder="1" applyAlignment="1">
      <alignment vertical="center"/>
    </xf>
    <xf numFmtId="177" fontId="36" fillId="0" borderId="20" xfId="0" applyNumberFormat="1" applyFont="1" applyBorder="1" applyAlignment="1" applyProtection="1">
      <alignment horizontal="center" vertical="center" wrapText="1" shrinkToFit="1"/>
      <protection locked="0"/>
    </xf>
    <xf numFmtId="0" fontId="36" fillId="0" borderId="12" xfId="0" applyFont="1" applyBorder="1" applyAlignment="1" applyProtection="1">
      <alignment horizontal="center" vertical="center" wrapText="1" shrinkToFit="1"/>
      <protection locked="0"/>
    </xf>
    <xf numFmtId="0" fontId="18" fillId="0" borderId="0" xfId="0" applyFont="1" applyAlignment="1">
      <alignment horizontal="center" vertical="center"/>
    </xf>
    <xf numFmtId="0" fontId="28" fillId="0" borderId="0" xfId="0" applyFont="1" applyAlignment="1">
      <alignment horizontal="center"/>
    </xf>
    <xf numFmtId="0" fontId="27" fillId="0" borderId="0" xfId="0" applyFont="1" applyAlignment="1">
      <alignment horizontal="center"/>
    </xf>
    <xf numFmtId="0" fontId="26" fillId="0" borderId="0" xfId="0" applyFont="1" applyAlignment="1">
      <alignment horizontal="center" vertical="center"/>
    </xf>
    <xf numFmtId="176" fontId="21" fillId="0" borderId="0" xfId="0" applyNumberFormat="1" applyFont="1" applyAlignment="1" applyProtection="1">
      <alignment horizontal="right" vertical="center"/>
      <protection locked="0"/>
    </xf>
    <xf numFmtId="0" fontId="18" fillId="0" borderId="0" xfId="0" applyFont="1" applyAlignment="1">
      <alignment horizontal="center" vertical="center"/>
    </xf>
    <xf numFmtId="0" fontId="18" fillId="0" borderId="0" xfId="0" applyFont="1" applyAlignment="1">
      <alignment horizontal="justify" vertical="center" wrapText="1"/>
    </xf>
    <xf numFmtId="0" fontId="18" fillId="0" borderId="0" xfId="0" applyFont="1" applyAlignment="1">
      <alignment horizontal="center" vertical="top"/>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6" fontId="40" fillId="0" borderId="1" xfId="2" applyFont="1" applyBorder="1" applyAlignment="1">
      <alignment horizontal="left"/>
    </xf>
    <xf numFmtId="6" fontId="40" fillId="0" borderId="6" xfId="2" applyFont="1" applyBorder="1" applyAlignment="1">
      <alignment horizontal="left"/>
    </xf>
    <xf numFmtId="0" fontId="18" fillId="0" borderId="0" xfId="0" applyFont="1" applyAlignment="1">
      <alignment horizontal="left" vertical="top"/>
    </xf>
    <xf numFmtId="0" fontId="18" fillId="2" borderId="21"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39" fillId="0" borderId="21" xfId="0" applyFont="1" applyBorder="1" applyAlignment="1">
      <alignment horizontal="justify" vertical="center" wrapText="1"/>
    </xf>
    <xf numFmtId="0" fontId="39" fillId="0" borderId="22" xfId="0" applyFont="1" applyBorder="1" applyAlignment="1">
      <alignment horizontal="justify" vertical="center" wrapText="1"/>
    </xf>
    <xf numFmtId="0" fontId="39" fillId="0" borderId="20" xfId="0" applyFont="1" applyBorder="1" applyAlignment="1">
      <alignment horizontal="justify" vertical="center" wrapText="1"/>
    </xf>
    <xf numFmtId="0" fontId="36" fillId="0" borderId="21" xfId="0" applyFont="1" applyBorder="1" applyAlignment="1">
      <alignment horizontal="left" vertical="center"/>
    </xf>
    <xf numFmtId="0" fontId="36" fillId="0" borderId="22"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vertical="center"/>
    </xf>
    <xf numFmtId="0" fontId="36" fillId="0" borderId="22" xfId="0" applyFont="1" applyBorder="1" applyAlignment="1">
      <alignment vertical="center"/>
    </xf>
    <xf numFmtId="0" fontId="36" fillId="0" borderId="20" xfId="0" applyFont="1" applyBorder="1" applyAlignment="1">
      <alignment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0" xfId="0" applyFont="1" applyBorder="1" applyAlignment="1">
      <alignment horizontal="center" vertical="center"/>
    </xf>
    <xf numFmtId="0" fontId="36" fillId="0" borderId="4" xfId="0" applyFont="1" applyBorder="1" applyAlignment="1">
      <alignment horizontal="left" vertical="center"/>
    </xf>
    <xf numFmtId="0" fontId="36" fillId="0" borderId="2" xfId="0" applyFont="1" applyBorder="1" applyAlignment="1">
      <alignment horizontal="left" vertical="center"/>
    </xf>
    <xf numFmtId="0" fontId="36" fillId="0" borderId="5" xfId="0" applyFont="1" applyBorder="1" applyAlignment="1">
      <alignment horizontal="left" vertical="center"/>
    </xf>
    <xf numFmtId="0" fontId="36" fillId="0" borderId="1" xfId="0" applyFont="1" applyBorder="1" applyAlignment="1">
      <alignment horizontal="left" vertical="center"/>
    </xf>
    <xf numFmtId="0" fontId="33" fillId="0" borderId="17" xfId="0" applyFont="1" applyBorder="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1" xfId="0" applyFont="1" applyFill="1" applyBorder="1" applyAlignment="1">
      <alignment horizontal="center" vertical="center"/>
    </xf>
    <xf numFmtId="0" fontId="32" fillId="0" borderId="4" xfId="0" applyFont="1" applyBorder="1" applyAlignment="1" applyProtection="1">
      <alignment horizontal="justify" vertical="center" wrapText="1"/>
      <protection locked="0"/>
    </xf>
    <xf numFmtId="0" fontId="32" fillId="0" borderId="2" xfId="0" applyFont="1" applyBorder="1" applyAlignment="1" applyProtection="1">
      <alignment horizontal="justify" vertical="center" wrapText="1"/>
      <protection locked="0"/>
    </xf>
    <xf numFmtId="0" fontId="32" fillId="0" borderId="5" xfId="0" applyFont="1" applyBorder="1" applyAlignment="1" applyProtection="1">
      <alignment horizontal="justify" vertical="center" wrapText="1"/>
      <protection locked="0"/>
    </xf>
    <xf numFmtId="0" fontId="32" fillId="0" borderId="23" xfId="0" applyFont="1" applyBorder="1" applyAlignment="1" applyProtection="1">
      <alignment horizontal="left" vertical="center" wrapText="1"/>
      <protection locked="0"/>
    </xf>
    <xf numFmtId="0" fontId="32" fillId="0" borderId="24"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31" fontId="32" fillId="0" borderId="42" xfId="0" applyNumberFormat="1" applyFont="1" applyBorder="1" applyAlignment="1" applyProtection="1">
      <alignment horizontal="left" vertical="center" wrapText="1"/>
      <protection locked="0"/>
    </xf>
    <xf numFmtId="0" fontId="32" fillId="0" borderId="42"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wrapText="1"/>
      <protection locked="0"/>
    </xf>
    <xf numFmtId="0" fontId="32" fillId="0" borderId="41" xfId="0" applyFont="1" applyBorder="1" applyAlignment="1" applyProtection="1">
      <alignment horizontal="justify" vertical="center" wrapText="1"/>
      <protection locked="0"/>
    </xf>
    <xf numFmtId="0" fontId="32" fillId="0" borderId="42" xfId="0" applyFont="1" applyBorder="1" applyAlignment="1" applyProtection="1">
      <alignment horizontal="justify" vertical="center" wrapText="1"/>
      <protection locked="0"/>
    </xf>
    <xf numFmtId="0" fontId="32" fillId="0" borderId="43" xfId="0" applyFont="1" applyBorder="1" applyAlignment="1" applyProtection="1">
      <alignment horizontal="justify" vertical="center" wrapText="1"/>
      <protection locked="0"/>
    </xf>
    <xf numFmtId="0" fontId="32" fillId="0" borderId="42"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7" xfId="0" applyFont="1" applyBorder="1" applyAlignment="1" applyProtection="1">
      <alignment horizontal="justify" vertical="center" wrapText="1"/>
      <protection locked="0"/>
    </xf>
    <xf numFmtId="0" fontId="32" fillId="0" borderId="0" xfId="0" applyFont="1" applyAlignment="1">
      <alignment horizontal="justify" vertical="center" wrapText="1"/>
    </xf>
    <xf numFmtId="0" fontId="32" fillId="0" borderId="8" xfId="0" applyFont="1" applyBorder="1" applyAlignment="1">
      <alignment horizontal="justify" vertical="center" wrapText="1"/>
    </xf>
    <xf numFmtId="0" fontId="21" fillId="2" borderId="9" xfId="0" applyFont="1" applyFill="1" applyBorder="1" applyAlignment="1">
      <alignment horizontal="center" vertical="center" wrapText="1" shrinkToFit="1"/>
    </xf>
    <xf numFmtId="0" fontId="21" fillId="2" borderId="11" xfId="0" applyFont="1" applyFill="1" applyBorder="1" applyAlignment="1">
      <alignment horizontal="center" vertical="center" shrinkToFit="1"/>
    </xf>
    <xf numFmtId="0" fontId="34" fillId="0" borderId="4"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2" fillId="0" borderId="51"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wrapText="1"/>
      <protection locked="0"/>
    </xf>
    <xf numFmtId="176" fontId="32" fillId="0" borderId="4" xfId="0" applyNumberFormat="1" applyFont="1" applyBorder="1" applyAlignment="1" applyProtection="1">
      <alignment horizontal="center" vertical="center" wrapText="1"/>
      <protection locked="0"/>
    </xf>
    <xf numFmtId="176" fontId="32" fillId="0" borderId="2" xfId="0" applyNumberFormat="1" applyFont="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21" fillId="2" borderId="36" xfId="0" applyFont="1" applyFill="1" applyBorder="1" applyAlignment="1">
      <alignment horizontal="center" vertical="center" wrapText="1"/>
    </xf>
    <xf numFmtId="0" fontId="21" fillId="2" borderId="28" xfId="0" applyFont="1" applyFill="1" applyBorder="1" applyAlignment="1">
      <alignment horizontal="center" vertical="center" wrapText="1"/>
    </xf>
    <xf numFmtId="176" fontId="32" fillId="0" borderId="5" xfId="0" applyNumberFormat="1" applyFont="1" applyBorder="1" applyAlignment="1" applyProtection="1">
      <alignment horizontal="center" vertical="center" wrapText="1"/>
      <protection locked="0"/>
    </xf>
    <xf numFmtId="38" fontId="17" fillId="0" borderId="31" xfId="0" applyNumberFormat="1" applyFont="1" applyBorder="1" applyAlignment="1">
      <alignment horizontal="center" vertical="center"/>
    </xf>
    <xf numFmtId="38" fontId="17" fillId="0" borderId="0" xfId="0" applyNumberFormat="1" applyFont="1" applyBorder="1" applyAlignment="1">
      <alignment horizontal="center" vertical="center"/>
    </xf>
    <xf numFmtId="38" fontId="17" fillId="0" borderId="29" xfId="0" applyNumberFormat="1"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10" fillId="0" borderId="13" xfId="0" applyFont="1" applyBorder="1" applyAlignment="1">
      <alignment horizontal="center" vertical="center" textRotation="255"/>
    </xf>
    <xf numFmtId="0" fontId="10" fillId="0" borderId="40" xfId="0" applyFont="1" applyBorder="1" applyAlignment="1">
      <alignment horizontal="center" vertical="center" textRotation="255"/>
    </xf>
    <xf numFmtId="0" fontId="10" fillId="0" borderId="19" xfId="0" applyFont="1" applyBorder="1" applyAlignment="1">
      <alignment horizontal="center" vertical="center" textRotation="255"/>
    </xf>
    <xf numFmtId="0" fontId="36" fillId="0" borderId="2" xfId="0" applyFont="1" applyBorder="1" applyAlignment="1">
      <alignment shrinkToFit="1"/>
    </xf>
    <xf numFmtId="0" fontId="9" fillId="5" borderId="14" xfId="0" applyFont="1" applyFill="1" applyBorder="1" applyAlignment="1">
      <alignment horizontal="center" vertical="center"/>
    </xf>
    <xf numFmtId="0" fontId="36" fillId="0" borderId="17" xfId="0" applyFont="1" applyBorder="1" applyAlignment="1">
      <alignment horizontal="left" vertical="center"/>
    </xf>
    <xf numFmtId="0" fontId="8" fillId="0" borderId="17" xfId="0" applyFont="1" applyBorder="1" applyAlignment="1">
      <alignment horizontal="left" vertical="center"/>
    </xf>
    <xf numFmtId="0" fontId="36" fillId="0" borderId="14" xfId="0" applyFont="1" applyBorder="1" applyAlignment="1">
      <alignment horizontal="left" vertical="center"/>
    </xf>
    <xf numFmtId="0" fontId="36" fillId="0" borderId="23" xfId="0" applyFont="1" applyBorder="1" applyAlignment="1">
      <alignment horizontal="left" vertical="center"/>
    </xf>
    <xf numFmtId="0" fontId="8" fillId="0" borderId="14" xfId="0" applyFont="1" applyBorder="1" applyAlignment="1">
      <alignment horizontal="left" vertical="center"/>
    </xf>
    <xf numFmtId="0" fontId="8" fillId="0" borderId="37" xfId="0" applyFont="1" applyBorder="1" applyAlignment="1">
      <alignment horizontal="left" vertical="center"/>
    </xf>
    <xf numFmtId="0" fontId="8" fillId="0" borderId="23" xfId="0" applyFont="1" applyBorder="1" applyAlignment="1">
      <alignment horizontal="left" vertical="center"/>
    </xf>
    <xf numFmtId="0" fontId="12" fillId="0" borderId="23" xfId="0" applyFont="1" applyBorder="1" applyAlignment="1">
      <alignment horizontal="left" vertical="center"/>
    </xf>
    <xf numFmtId="0" fontId="12" fillId="0" borderId="14" xfId="0" applyFont="1" applyBorder="1" applyAlignment="1">
      <alignment horizontal="left" vertical="center"/>
    </xf>
    <xf numFmtId="0" fontId="9" fillId="4" borderId="14" xfId="0" applyFont="1" applyFill="1" applyBorder="1" applyAlignment="1">
      <alignment horizontal="center" vertical="center"/>
    </xf>
    <xf numFmtId="0" fontId="31" fillId="0" borderId="19"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5" fillId="0" borderId="17" xfId="0" applyFont="1" applyBorder="1" applyAlignment="1">
      <alignment horizontal="left" vertical="center"/>
    </xf>
    <xf numFmtId="0" fontId="35" fillId="0" borderId="14" xfId="0" applyFont="1" applyBorder="1" applyAlignment="1">
      <alignment horizontal="left" vertical="center"/>
    </xf>
    <xf numFmtId="0" fontId="12" fillId="0" borderId="17" xfId="0" applyFont="1" applyBorder="1" applyAlignment="1">
      <alignment horizontal="left" vertical="center"/>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36" fillId="0" borderId="20" xfId="0" applyFont="1" applyBorder="1" applyAlignment="1">
      <alignment horizontal="left" vertical="center" wrapText="1"/>
    </xf>
    <xf numFmtId="0" fontId="38" fillId="0" borderId="19" xfId="0" applyFont="1" applyBorder="1" applyAlignment="1" applyProtection="1">
      <alignment horizontal="left" vertical="center" wrapText="1"/>
      <protection locked="0"/>
    </xf>
    <xf numFmtId="0" fontId="38" fillId="0" borderId="23" xfId="0" applyFont="1" applyBorder="1" applyAlignment="1" applyProtection="1">
      <alignment horizontal="left" vertical="center" wrapText="1"/>
      <protection locked="0"/>
    </xf>
    <xf numFmtId="0" fontId="38" fillId="0" borderId="24"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protection locked="0"/>
    </xf>
    <xf numFmtId="0" fontId="38" fillId="0" borderId="15" xfId="0" applyFont="1" applyBorder="1" applyAlignment="1" applyProtection="1">
      <alignment horizontal="left" vertical="center"/>
      <protection locked="0"/>
    </xf>
    <xf numFmtId="0" fontId="22" fillId="0" borderId="3"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6" fillId="0" borderId="11" xfId="0" applyFont="1" applyBorder="1" applyAlignment="1">
      <alignment horizontal="center" vertical="center"/>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36" fillId="0" borderId="3"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6" fillId="0" borderId="0"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18" fillId="2" borderId="11" xfId="0" applyFont="1" applyFill="1" applyBorder="1" applyAlignment="1">
      <alignment horizontal="center" vertical="center" wrapText="1"/>
    </xf>
    <xf numFmtId="0" fontId="18" fillId="0" borderId="46" xfId="0" applyFont="1" applyBorder="1" applyAlignment="1">
      <alignment horizontal="left" vertical="center" wrapText="1"/>
    </xf>
    <xf numFmtId="0" fontId="18" fillId="0" borderId="47" xfId="0" applyFont="1" applyBorder="1" applyAlignment="1">
      <alignment horizontal="left" vertical="center" wrapText="1"/>
    </xf>
    <xf numFmtId="178" fontId="36" fillId="0" borderId="21" xfId="0" applyNumberFormat="1" applyFont="1" applyBorder="1" applyAlignment="1" applyProtection="1">
      <alignment horizontal="center" vertical="center" wrapText="1" shrinkToFit="1"/>
      <protection locked="0"/>
    </xf>
    <xf numFmtId="178" fontId="36" fillId="0" borderId="22" xfId="0" applyNumberFormat="1" applyFont="1" applyBorder="1" applyAlignment="1" applyProtection="1">
      <alignment horizontal="center" vertical="center" wrapText="1" shrinkToFit="1"/>
      <protection locked="0"/>
    </xf>
    <xf numFmtId="0" fontId="36" fillId="0" borderId="35" xfId="0" applyFont="1" applyBorder="1" applyAlignment="1">
      <alignment horizontal="left" vertical="center" wrapText="1"/>
    </xf>
    <xf numFmtId="0" fontId="36" fillId="0" borderId="39" xfId="0" applyFont="1" applyBorder="1" applyAlignment="1">
      <alignment horizontal="left" vertical="center" wrapText="1"/>
    </xf>
    <xf numFmtId="0" fontId="23" fillId="2"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25" fillId="0" borderId="3"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36" fillId="0" borderId="39" xfId="0" applyFont="1" applyBorder="1" applyAlignment="1">
      <alignment horizontal="left" vertical="center"/>
    </xf>
    <xf numFmtId="0" fontId="36" fillId="0" borderId="53" xfId="0" applyFont="1" applyBorder="1" applyAlignment="1">
      <alignment horizontal="left" vertical="center"/>
    </xf>
    <xf numFmtId="0" fontId="36" fillId="0" borderId="47" xfId="0" applyFont="1" applyBorder="1" applyAlignment="1">
      <alignment horizontal="left" vertical="center"/>
    </xf>
    <xf numFmtId="0" fontId="36" fillId="0" borderId="48" xfId="0" applyFont="1" applyBorder="1" applyAlignment="1">
      <alignment horizontal="left" vertical="center"/>
    </xf>
  </cellXfs>
  <cellStyles count="3">
    <cellStyle name="桁区切り" xfId="1" builtinId="6"/>
    <cellStyle name="通貨" xfId="2" builtinId="7"/>
    <cellStyle name="標準" xfId="0" builtinId="0"/>
  </cellStyles>
  <dxfs count="6">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CCFFCC"/>
      <color rgb="FFFF7C80"/>
      <color rgb="FFFF9933"/>
      <color rgb="FFCCECFF"/>
      <color rgb="FFFBFE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327660</xdr:colOff>
      <xdr:row>4</xdr:row>
      <xdr:rowOff>0</xdr:rowOff>
    </xdr:from>
    <xdr:to>
      <xdr:col>11</xdr:col>
      <xdr:colOff>137160</xdr:colOff>
      <xdr:row>5</xdr:row>
      <xdr:rowOff>373380</xdr:rowOff>
    </xdr:to>
    <xdr:sp macro="" textlink="">
      <xdr:nvSpPr>
        <xdr:cNvPr id="2" name="正方形/長方形 1">
          <a:extLst>
            <a:ext uri="{FF2B5EF4-FFF2-40B4-BE49-F238E27FC236}">
              <a16:creationId xmlns:a16="http://schemas.microsoft.com/office/drawing/2014/main" id="{79F1D431-7EA5-AFFE-D97E-E212CDC72621}"/>
            </a:ext>
          </a:extLst>
        </xdr:cNvPr>
        <xdr:cNvSpPr/>
      </xdr:nvSpPr>
      <xdr:spPr>
        <a:xfrm>
          <a:off x="4663440" y="937260"/>
          <a:ext cx="1645920" cy="6934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198120</xdr:colOff>
      <xdr:row>3</xdr:row>
      <xdr:rowOff>266700</xdr:rowOff>
    </xdr:from>
    <xdr:to>
      <xdr:col>13</xdr:col>
      <xdr:colOff>655320</xdr:colOff>
      <xdr:row>17</xdr:row>
      <xdr:rowOff>30480</xdr:rowOff>
    </xdr:to>
    <xdr:sp macro="" textlink="">
      <xdr:nvSpPr>
        <xdr:cNvPr id="2" name="テキスト ボックス 1">
          <a:extLst>
            <a:ext uri="{FF2B5EF4-FFF2-40B4-BE49-F238E27FC236}">
              <a16:creationId xmlns:a16="http://schemas.microsoft.com/office/drawing/2014/main" id="{3D444C38-4070-4E28-989C-97A1397FC410}"/>
            </a:ext>
          </a:extLst>
        </xdr:cNvPr>
        <xdr:cNvSpPr txBox="1"/>
      </xdr:nvSpPr>
      <xdr:spPr>
        <a:xfrm>
          <a:off x="6644640" y="967740"/>
          <a:ext cx="4061460" cy="65836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入力について</a:t>
          </a:r>
          <a:r>
            <a:rPr kumimoji="1" lang="en-US" altLang="ja-JP" sz="1100" b="1"/>
            <a:t>】</a:t>
          </a:r>
        </a:p>
        <a:p>
          <a:endParaRPr kumimoji="1" lang="en-US" altLang="ja-JP" sz="1100" b="1"/>
        </a:p>
        <a:p>
          <a:r>
            <a:rPr kumimoji="1" lang="ja-JP" altLang="en-US" sz="1100" b="1">
              <a:solidFill>
                <a:srgbClr val="FF0000"/>
              </a:solidFill>
            </a:rPr>
            <a:t>★</a:t>
          </a:r>
          <a:r>
            <a:rPr lang="ja-JP" altLang="ja-JP" sz="1100" b="1">
              <a:solidFill>
                <a:srgbClr val="FF0000"/>
              </a:solidFill>
              <a:effectLst/>
              <a:latin typeface="+mn-lt"/>
              <a:ea typeface="+mn-ea"/>
              <a:cs typeface="+mn-cs"/>
            </a:rPr>
            <a:t>重要</a:t>
          </a:r>
          <a:r>
            <a:rPr lang="ja-JP" altLang="en-US" sz="1100" b="1">
              <a:solidFill>
                <a:schemeClr val="dk1"/>
              </a:solidFill>
              <a:effectLst/>
              <a:latin typeface="+mn-lt"/>
              <a:ea typeface="+mn-ea"/>
              <a:cs typeface="+mn-cs"/>
            </a:rPr>
            <a:t>　</a:t>
          </a:r>
          <a:endParaRPr kumimoji="1" lang="en-US" altLang="ja-JP" sz="1100" b="1"/>
        </a:p>
        <a:p>
          <a:r>
            <a:rPr lang="ja-JP" altLang="ja-JP" sz="1100" b="0">
              <a:solidFill>
                <a:schemeClr val="dk1"/>
              </a:solidFill>
              <a:effectLst/>
              <a:latin typeface="+mn-lt"/>
              <a:ea typeface="+mn-ea"/>
              <a:cs typeface="+mn-cs"/>
            </a:rPr>
            <a:t>令和</a:t>
          </a:r>
          <a:r>
            <a:rPr lang="en-US" altLang="ja-JP" sz="1100" b="0">
              <a:solidFill>
                <a:schemeClr val="dk1"/>
              </a:solidFill>
              <a:effectLst/>
              <a:latin typeface="+mn-lt"/>
              <a:ea typeface="+mn-ea"/>
              <a:cs typeface="+mn-cs"/>
            </a:rPr>
            <a:t>8</a:t>
          </a:r>
          <a:r>
            <a:rPr lang="ja-JP" altLang="ja-JP" sz="1100" b="0">
              <a:solidFill>
                <a:schemeClr val="dk1"/>
              </a:solidFill>
              <a:effectLst/>
              <a:latin typeface="+mn-lt"/>
              <a:ea typeface="+mn-ea"/>
              <a:cs typeface="+mn-cs"/>
            </a:rPr>
            <a:t>年度は活動の【発展性】を評価の重要項目としています。</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「例年と全く同様の取組み」や「新たな試みがない企画」は、</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【発展性】が評価されず、他の項目が高評価でも</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不採択となる場合があります。</a:t>
          </a:r>
          <a:endParaRPr lang="en-US" altLang="ja-JP" sz="1100" b="0">
            <a:solidFill>
              <a:schemeClr val="dk1"/>
            </a:solidFill>
            <a:effectLst/>
            <a:latin typeface="+mn-lt"/>
            <a:ea typeface="+mn-ea"/>
            <a:cs typeface="+mn-cs"/>
          </a:endParaRPr>
        </a:p>
        <a:p>
          <a:r>
            <a:rPr kumimoji="1" lang="ja-JP" altLang="en-US" sz="1100" b="0"/>
            <a:t>募集案内をよくお読みになり、これまでの取り組みとは異なる新たな挑戦や、今後の活動展開などを具体的に入力してください。</a:t>
          </a:r>
          <a:endParaRPr kumimoji="1" lang="en-US" altLang="ja-JP" sz="1100" b="0"/>
        </a:p>
        <a:p>
          <a:endParaRPr kumimoji="1" lang="en-US" altLang="ja-JP" sz="1100" b="0"/>
        </a:p>
        <a:p>
          <a:r>
            <a:rPr kumimoji="1" lang="ja-JP" altLang="en-US" sz="1100" b="0"/>
            <a:t>★若年層へのアプローチについて</a:t>
          </a:r>
          <a:endParaRPr kumimoji="1" lang="en-US" altLang="ja-JP" sz="1100" b="0"/>
        </a:p>
        <a:p>
          <a:r>
            <a:rPr kumimoji="1" lang="ja-JP" altLang="en-US" sz="1100" b="0"/>
            <a:t>子どもたちや若い世代を意識した活動を計画している場合は、次の入力欄を使って具体的な取り組みを説明してください。内容により、加点されることがあります。</a:t>
          </a:r>
          <a:endParaRPr kumimoji="1" lang="en-US" altLang="ja-JP" sz="1100" b="0"/>
        </a:p>
        <a:p>
          <a:r>
            <a:rPr kumimoji="1" lang="ja-JP" altLang="en-US" sz="1100" b="0"/>
            <a:t>　「活動の趣旨・目的」</a:t>
          </a:r>
          <a:endParaRPr kumimoji="1" lang="en-US" altLang="ja-JP" sz="1100" b="0"/>
        </a:p>
        <a:p>
          <a:r>
            <a:rPr kumimoji="1" lang="ja-JP" altLang="en-US" sz="1100" b="0"/>
            <a:t>　「実施内容及び実施方法」</a:t>
          </a:r>
          <a:endParaRPr kumimoji="1" lang="en-US" altLang="ja-JP" sz="1100" b="0"/>
        </a:p>
        <a:p>
          <a:r>
            <a:rPr kumimoji="1" lang="ja-JP" altLang="en-US" sz="1100" b="0"/>
            <a:t>　「対象者」</a:t>
          </a:r>
          <a:endParaRPr kumimoji="1" lang="en-US" altLang="ja-JP" sz="1100" b="0"/>
        </a:p>
        <a:p>
          <a:r>
            <a:rPr kumimoji="1" lang="ja-JP" altLang="en-US" sz="1100" b="0"/>
            <a:t>　「観客･参加者増への取組」</a:t>
          </a:r>
          <a:endParaRPr kumimoji="1" lang="en-US" altLang="ja-JP" sz="1100" b="0"/>
        </a:p>
        <a:p>
          <a:r>
            <a:rPr kumimoji="1" lang="ja-JP" altLang="en-US" sz="1100" b="0"/>
            <a:t>　「今回の活動での新たな挑戦」</a:t>
          </a:r>
          <a:endParaRPr kumimoji="1" lang="en-US" altLang="ja-JP" sz="1100" b="0"/>
        </a:p>
        <a:p>
          <a:r>
            <a:rPr kumimoji="1" lang="ja-JP" altLang="en-US" sz="1100" b="0"/>
            <a:t>　「地域との連携等」</a:t>
          </a:r>
          <a:endParaRPr kumimoji="1" lang="en-US" altLang="ja-JP" sz="1100" b="0"/>
        </a:p>
        <a:p>
          <a:r>
            <a:rPr kumimoji="1" lang="ja-JP" altLang="en-US" sz="1100" b="0"/>
            <a:t>　「今後の展望」</a:t>
          </a:r>
          <a:endParaRPr kumimoji="1" lang="en-US" altLang="ja-JP" sz="1100" b="0"/>
        </a:p>
        <a:p>
          <a:endParaRPr kumimoji="1" lang="en-US" altLang="ja-JP" sz="1100" b="1"/>
        </a:p>
        <a:p>
          <a:endParaRPr kumimoji="1" lang="ja-JP" altLang="en-US" sz="1100" b="1"/>
        </a:p>
      </xdr:txBody>
    </xdr:sp>
    <xdr:clientData/>
  </xdr:twoCellAnchor>
  <xdr:twoCellAnchor>
    <xdr:from>
      <xdr:col>4</xdr:col>
      <xdr:colOff>701040</xdr:colOff>
      <xdr:row>2</xdr:row>
      <xdr:rowOff>121920</xdr:rowOff>
    </xdr:from>
    <xdr:to>
      <xdr:col>5</xdr:col>
      <xdr:colOff>1188720</xdr:colOff>
      <xdr:row>5</xdr:row>
      <xdr:rowOff>121920</xdr:rowOff>
    </xdr:to>
    <xdr:sp macro="" textlink="">
      <xdr:nvSpPr>
        <xdr:cNvPr id="3" name="正方形/長方形 2">
          <a:extLst>
            <a:ext uri="{FF2B5EF4-FFF2-40B4-BE49-F238E27FC236}">
              <a16:creationId xmlns:a16="http://schemas.microsoft.com/office/drawing/2014/main" id="{80D6A0A4-6ADC-4AF3-A85B-461DEDA943E0}"/>
            </a:ext>
          </a:extLst>
        </xdr:cNvPr>
        <xdr:cNvSpPr/>
      </xdr:nvSpPr>
      <xdr:spPr>
        <a:xfrm>
          <a:off x="4602480" y="640080"/>
          <a:ext cx="1645920" cy="6934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xdr:colOff>
      <xdr:row>9</xdr:row>
      <xdr:rowOff>137160</xdr:rowOff>
    </xdr:from>
    <xdr:to>
      <xdr:col>11</xdr:col>
      <xdr:colOff>190500</xdr:colOff>
      <xdr:row>13</xdr:row>
      <xdr:rowOff>160020</xdr:rowOff>
    </xdr:to>
    <xdr:sp macro="" textlink="">
      <xdr:nvSpPr>
        <xdr:cNvPr id="2" name="正方形/長方形 1">
          <a:extLst>
            <a:ext uri="{FF2B5EF4-FFF2-40B4-BE49-F238E27FC236}">
              <a16:creationId xmlns:a16="http://schemas.microsoft.com/office/drawing/2014/main" id="{F11DE0E7-ABEA-467B-9BC4-4B3A999E2779}"/>
            </a:ext>
          </a:extLst>
        </xdr:cNvPr>
        <xdr:cNvSpPr/>
      </xdr:nvSpPr>
      <xdr:spPr>
        <a:xfrm>
          <a:off x="4518660" y="1592580"/>
          <a:ext cx="1645920" cy="6934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106680</xdr:colOff>
      <xdr:row>0</xdr:row>
      <xdr:rowOff>91440</xdr:rowOff>
    </xdr:from>
    <xdr:to>
      <xdr:col>13</xdr:col>
      <xdr:colOff>213360</xdr:colOff>
      <xdr:row>13</xdr:row>
      <xdr:rowOff>251460</xdr:rowOff>
    </xdr:to>
    <xdr:sp macro="" textlink="">
      <xdr:nvSpPr>
        <xdr:cNvPr id="2" name="テキスト ボックス 1">
          <a:extLst>
            <a:ext uri="{FF2B5EF4-FFF2-40B4-BE49-F238E27FC236}">
              <a16:creationId xmlns:a16="http://schemas.microsoft.com/office/drawing/2014/main" id="{8182F187-9285-4DC4-8966-F9F03FF01AAE}"/>
            </a:ext>
          </a:extLst>
        </xdr:cNvPr>
        <xdr:cNvSpPr txBox="1"/>
      </xdr:nvSpPr>
      <xdr:spPr>
        <a:xfrm>
          <a:off x="6484620" y="91440"/>
          <a:ext cx="4122420" cy="49377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入力について</a:t>
          </a:r>
          <a:r>
            <a:rPr kumimoji="1" lang="en-US" altLang="ja-JP" sz="1100" b="1"/>
            <a:t>】</a:t>
          </a:r>
        </a:p>
        <a:p>
          <a:endParaRPr kumimoji="1" lang="en-US" altLang="ja-JP" sz="1100" b="1"/>
        </a:p>
        <a:p>
          <a:r>
            <a:rPr kumimoji="1" lang="ja-JP" altLang="en-US" sz="1100" b="1"/>
            <a:t>①申請者名</a:t>
          </a:r>
          <a:endParaRPr kumimoji="1" lang="en-US" altLang="ja-JP" sz="1100" b="1"/>
        </a:p>
        <a:p>
          <a:r>
            <a:rPr kumimoji="1" lang="ja-JP" altLang="en-US" sz="1100" b="1"/>
            <a:t>　</a:t>
          </a:r>
          <a:r>
            <a:rPr kumimoji="1" lang="ja-JP" altLang="en-US" sz="1100" b="1" baseline="0"/>
            <a:t> 個人申請の場合は、氏名をご入力ください。（活動名称可）</a:t>
          </a:r>
          <a:endParaRPr kumimoji="1" lang="en-US" altLang="ja-JP" sz="1100" b="1" baseline="0"/>
        </a:p>
        <a:p>
          <a:r>
            <a:rPr kumimoji="1" lang="ja-JP" altLang="en-US" sz="1100" b="1" baseline="0"/>
            <a:t>　 団体申請の場合は、団体名称をご入力ください。</a:t>
          </a:r>
          <a:endParaRPr kumimoji="1" lang="en-US" altLang="ja-JP" sz="1100" b="1"/>
        </a:p>
        <a:p>
          <a:endParaRPr kumimoji="1" lang="en-US" altLang="ja-JP" sz="1100" b="1"/>
        </a:p>
        <a:p>
          <a:r>
            <a:rPr kumimoji="1" lang="ja-JP" altLang="en-US" sz="1100" b="1"/>
            <a:t>②所在地</a:t>
          </a:r>
          <a:endParaRPr kumimoji="1" lang="en-US" altLang="ja-JP" sz="1100" b="1"/>
        </a:p>
        <a:p>
          <a:r>
            <a:rPr kumimoji="1" lang="ja-JP" altLang="en-US" sz="1100" b="1"/>
            <a:t>　個人申請の場合は、現住所・電話番号をご入力ください。</a:t>
          </a:r>
          <a:endParaRPr kumimoji="1" lang="en-US" altLang="ja-JP" sz="1100" b="1"/>
        </a:p>
        <a:p>
          <a:r>
            <a:rPr kumimoji="1" lang="ja-JP" altLang="en-US" sz="1100" b="1"/>
            <a:t>　団体申請の場合は、団体所在地・電話番号をご入力ください。</a:t>
          </a:r>
          <a:endParaRPr kumimoji="1" lang="en-US" altLang="ja-JP" sz="1100" b="1"/>
        </a:p>
        <a:p>
          <a:endParaRPr kumimoji="1" lang="en-US" altLang="ja-JP" sz="1100" b="1"/>
        </a:p>
        <a:p>
          <a:r>
            <a:rPr kumimoji="1" lang="ja-JP" altLang="en-US" sz="1100" b="1"/>
            <a:t>③日頃の活動場所</a:t>
          </a:r>
          <a:endParaRPr kumimoji="1" lang="en-US" altLang="ja-JP" sz="1100" b="1"/>
        </a:p>
        <a:p>
          <a:r>
            <a:rPr kumimoji="1" lang="ja-JP" altLang="en-US" sz="1100" b="1"/>
            <a:t>　主な活動場所についてご入力ください。</a:t>
          </a:r>
          <a:endParaRPr kumimoji="1" lang="en-US" altLang="ja-JP" sz="1100" b="1"/>
        </a:p>
        <a:p>
          <a:endParaRPr kumimoji="1" lang="en-US" altLang="ja-JP" sz="1100" b="1"/>
        </a:p>
        <a:p>
          <a:r>
            <a:rPr kumimoji="1" lang="ja-JP" altLang="en-US" sz="1100" b="1"/>
            <a:t>⑤代表者氏名</a:t>
          </a:r>
          <a:endParaRPr kumimoji="1" lang="en-US" altLang="ja-JP" sz="1100" b="1"/>
        </a:p>
        <a:p>
          <a:r>
            <a:rPr kumimoji="1" lang="ja-JP" altLang="en-US" sz="1100" b="1"/>
            <a:t>　個人申請の場合は、申請者の戸籍名をご入力ください。</a:t>
          </a:r>
          <a:endParaRPr kumimoji="1" lang="en-US" altLang="ja-JP" sz="1100" b="1"/>
        </a:p>
        <a:p>
          <a:r>
            <a:rPr kumimoji="1" lang="ja-JP" altLang="en-US" sz="1100" b="1"/>
            <a:t>　団体申請の場合は、団体代表者の戸籍名をご入力ください。</a:t>
          </a:r>
          <a:endParaRPr kumimoji="1" lang="en-US" altLang="ja-JP" sz="1100" b="1"/>
        </a:p>
        <a:p>
          <a:endParaRPr kumimoji="1" lang="en-US" altLang="ja-JP" sz="1100" b="1"/>
        </a:p>
        <a:p>
          <a:r>
            <a:rPr kumimoji="1" lang="ja-JP" altLang="en-US" sz="1100" b="1"/>
            <a:t>④生年月日・性別</a:t>
          </a:r>
          <a:endParaRPr kumimoji="1" lang="en-US" altLang="ja-JP" sz="1100" b="1"/>
        </a:p>
        <a:p>
          <a:r>
            <a:rPr kumimoji="1" lang="ja-JP" altLang="en-US" sz="1100" b="1"/>
            <a:t>　個人・団体とも、必ずご入力ください。</a:t>
          </a:r>
          <a:endParaRPr kumimoji="1" lang="en-US" altLang="ja-JP" sz="1100" b="1"/>
        </a:p>
        <a:p>
          <a:r>
            <a:rPr kumimoji="1" lang="ja-JP" altLang="en-US" sz="1100" b="1"/>
            <a:t>　団体申請の場合は、団体代表者についてご入力をお願いします。　</a:t>
          </a:r>
          <a:endParaRPr kumimoji="1" lang="en-US" altLang="ja-JP" sz="1100" b="1"/>
        </a:p>
        <a:p>
          <a:r>
            <a:rPr kumimoji="1" lang="ja-JP" altLang="en-US" sz="1100" b="1"/>
            <a:t>　</a:t>
          </a:r>
          <a:r>
            <a:rPr kumimoji="1" lang="en-US" altLang="ja-JP" sz="1100" b="1"/>
            <a:t>※</a:t>
          </a:r>
          <a:r>
            <a:rPr kumimoji="1" lang="ja-JP" altLang="en-US" sz="1100" b="1"/>
            <a:t>北九州市暴力団排除条例第</a:t>
          </a:r>
          <a:r>
            <a:rPr kumimoji="1" lang="en-US" altLang="ja-JP" sz="1100" b="1"/>
            <a:t>6</a:t>
          </a:r>
          <a:r>
            <a:rPr kumimoji="1" lang="ja-JP" altLang="en-US" sz="1100" b="1"/>
            <a:t>条に基づく　確認事項です。</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　 　</a:t>
          </a:r>
          <a:r>
            <a:rPr kumimoji="1" lang="ja-JP" altLang="ja-JP" sz="1100" b="1">
              <a:solidFill>
                <a:schemeClr val="dk1"/>
              </a:solidFill>
              <a:effectLst/>
              <a:latin typeface="+mn-lt"/>
              <a:ea typeface="+mn-ea"/>
              <a:cs typeface="+mn-cs"/>
            </a:rPr>
            <a:t>お預かりした情報で福岡県警察本部に照会いたします</a:t>
          </a:r>
          <a:r>
            <a:rPr kumimoji="1" lang="en-US" altLang="ja-JP" sz="1100" b="1">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b="1"/>
        </a:p>
      </xdr:txBody>
    </xdr:sp>
    <xdr:clientData/>
  </xdr:twoCellAnchor>
  <xdr:twoCellAnchor>
    <xdr:from>
      <xdr:col>5</xdr:col>
      <xdr:colOff>411480</xdr:colOff>
      <xdr:row>2</xdr:row>
      <xdr:rowOff>137160</xdr:rowOff>
    </xdr:from>
    <xdr:to>
      <xdr:col>5</xdr:col>
      <xdr:colOff>2057400</xdr:colOff>
      <xdr:row>4</xdr:row>
      <xdr:rowOff>83820</xdr:rowOff>
    </xdr:to>
    <xdr:sp macro="" textlink="">
      <xdr:nvSpPr>
        <xdr:cNvPr id="3" name="正方形/長方形 2">
          <a:extLst>
            <a:ext uri="{FF2B5EF4-FFF2-40B4-BE49-F238E27FC236}">
              <a16:creationId xmlns:a16="http://schemas.microsoft.com/office/drawing/2014/main" id="{79356D76-424A-4CAA-A89C-4722B9508EA4}"/>
            </a:ext>
          </a:extLst>
        </xdr:cNvPr>
        <xdr:cNvSpPr/>
      </xdr:nvSpPr>
      <xdr:spPr>
        <a:xfrm>
          <a:off x="4648200" y="617220"/>
          <a:ext cx="1645920" cy="6934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29"/>
  <sheetViews>
    <sheetView showGridLines="0" tabSelected="1" zoomScaleNormal="100" zoomScaleSheetLayoutView="100" workbookViewId="0">
      <selection activeCell="H13" sqref="H13:K13"/>
    </sheetView>
  </sheetViews>
  <sheetFormatPr defaultColWidth="9" defaultRowHeight="12.6"/>
  <cols>
    <col min="1" max="1" width="3.77734375" style="101" customWidth="1"/>
    <col min="2" max="2" width="16.77734375" style="101" customWidth="1"/>
    <col min="3" max="6" width="7.88671875" style="101" customWidth="1"/>
    <col min="7" max="7" width="2.33203125" style="101" customWidth="1"/>
    <col min="8" max="10" width="8.77734375" style="101" customWidth="1"/>
    <col min="11" max="11" width="9.21875" style="101" customWidth="1"/>
    <col min="12" max="12" width="3.77734375" style="101" customWidth="1"/>
    <col min="13" max="13" width="7.109375" style="101" customWidth="1"/>
    <col min="14" max="16384" width="9" style="101"/>
  </cols>
  <sheetData>
    <row r="1" spans="1:18" ht="19.95" customHeight="1">
      <c r="K1" s="116" t="s">
        <v>30</v>
      </c>
      <c r="L1" s="117"/>
    </row>
    <row r="2" spans="1:18" ht="19.95" customHeight="1">
      <c r="K2" s="118"/>
      <c r="L2" s="117"/>
    </row>
    <row r="3" spans="1:18" ht="23.4" customHeight="1">
      <c r="A3" s="196" t="s">
        <v>76</v>
      </c>
      <c r="B3" s="196"/>
      <c r="C3" s="196"/>
      <c r="D3" s="196"/>
      <c r="E3" s="196"/>
      <c r="F3" s="196"/>
      <c r="G3" s="196"/>
      <c r="H3" s="196"/>
      <c r="I3" s="196"/>
      <c r="J3" s="196"/>
      <c r="K3" s="196"/>
      <c r="L3" s="196"/>
      <c r="Q3" s="119"/>
      <c r="R3" s="119"/>
    </row>
    <row r="4" spans="1:18" ht="10.8" customHeight="1">
      <c r="A4" s="120"/>
      <c r="B4" s="121"/>
      <c r="C4" s="121"/>
      <c r="D4" s="121"/>
      <c r="E4" s="122"/>
      <c r="F4" s="123"/>
      <c r="G4" s="122"/>
      <c r="H4" s="122"/>
      <c r="I4" s="122"/>
      <c r="J4" s="122"/>
      <c r="K4" s="122"/>
      <c r="L4" s="122"/>
      <c r="Q4" s="119"/>
      <c r="R4" s="119"/>
    </row>
    <row r="5" spans="1:18" ht="25.2">
      <c r="A5" s="195" t="s">
        <v>77</v>
      </c>
      <c r="B5" s="195"/>
      <c r="C5" s="195"/>
      <c r="D5" s="195"/>
      <c r="E5" s="195"/>
      <c r="F5" s="195"/>
      <c r="G5" s="195"/>
      <c r="H5" s="195"/>
      <c r="I5" s="195"/>
      <c r="J5" s="195"/>
      <c r="K5" s="195"/>
      <c r="L5" s="195"/>
    </row>
    <row r="6" spans="1:18" ht="32.4" customHeight="1">
      <c r="A6" s="194"/>
      <c r="B6" s="194"/>
      <c r="C6" s="194"/>
      <c r="D6" s="194"/>
      <c r="E6" s="194"/>
      <c r="F6" s="194"/>
      <c r="G6" s="194"/>
      <c r="H6" s="194"/>
      <c r="I6" s="194"/>
      <c r="J6" s="194"/>
      <c r="K6" s="194"/>
      <c r="L6" s="194"/>
      <c r="Q6" s="124"/>
    </row>
    <row r="7" spans="1:18" ht="23.4" customHeight="1">
      <c r="F7" s="102"/>
      <c r="Q7" s="124"/>
      <c r="R7" s="125"/>
    </row>
    <row r="8" spans="1:18" ht="19.95" customHeight="1">
      <c r="A8" s="118"/>
      <c r="B8" s="118"/>
      <c r="C8" s="118"/>
      <c r="D8" s="118"/>
      <c r="F8" s="102"/>
      <c r="H8" s="197">
        <v>46127</v>
      </c>
      <c r="I8" s="197"/>
      <c r="J8" s="197"/>
      <c r="K8" s="197"/>
      <c r="Q8" s="124"/>
      <c r="R8" s="125"/>
    </row>
    <row r="9" spans="1:18" ht="19.95" customHeight="1">
      <c r="A9" s="118"/>
      <c r="B9" s="118"/>
      <c r="C9" s="118"/>
      <c r="D9" s="118"/>
      <c r="F9" s="102"/>
      <c r="K9" s="126"/>
      <c r="Q9" s="124"/>
      <c r="R9" s="125"/>
    </row>
    <row r="10" spans="1:18" ht="20.100000000000001" customHeight="1">
      <c r="B10" s="127" t="s">
        <v>1</v>
      </c>
      <c r="C10" s="118"/>
      <c r="D10" s="118"/>
      <c r="E10" s="118"/>
      <c r="F10" s="102"/>
      <c r="R10" s="125"/>
    </row>
    <row r="11" spans="1:18" ht="52.2" customHeight="1">
      <c r="A11" s="118"/>
      <c r="B11" s="118"/>
      <c r="C11" s="118"/>
      <c r="D11" s="118"/>
      <c r="E11" s="118"/>
      <c r="F11" s="102"/>
      <c r="Q11" s="104"/>
      <c r="R11" s="125"/>
    </row>
    <row r="12" spans="1:18" ht="37.200000000000003" customHeight="1">
      <c r="A12" s="118"/>
      <c r="B12" s="118"/>
      <c r="E12" s="198" t="s">
        <v>80</v>
      </c>
      <c r="F12" s="198"/>
      <c r="G12" s="147"/>
      <c r="H12" s="199" t="str">
        <f>'様式1-4 申請者情報'!B4&amp;""</f>
        <v>〇〇〇〇コンサート実行委員会</v>
      </c>
      <c r="I12" s="199"/>
      <c r="J12" s="199"/>
      <c r="K12" s="199"/>
      <c r="M12" s="106"/>
    </row>
    <row r="13" spans="1:18" s="112" customFormat="1" ht="19.2" customHeight="1">
      <c r="A13" s="104"/>
      <c r="B13" s="104"/>
      <c r="E13" s="200" t="s">
        <v>79</v>
      </c>
      <c r="F13" s="200"/>
      <c r="G13" s="146"/>
      <c r="H13" s="205" t="str">
        <f>'様式1-4 申請者情報'!B9&amp;""</f>
        <v>〇〇〇〇</v>
      </c>
      <c r="I13" s="205"/>
      <c r="J13" s="205"/>
      <c r="K13" s="205"/>
      <c r="M13" s="145"/>
    </row>
    <row r="14" spans="1:18" ht="52.8" customHeight="1">
      <c r="A14" s="118"/>
      <c r="B14" s="118"/>
      <c r="E14" s="144"/>
      <c r="F14" s="144"/>
      <c r="G14" s="138"/>
      <c r="H14" s="138"/>
      <c r="I14" s="138"/>
      <c r="J14" s="138"/>
      <c r="K14" s="138"/>
      <c r="M14" s="106"/>
    </row>
    <row r="15" spans="1:18" ht="33" customHeight="1">
      <c r="A15" s="118"/>
      <c r="B15" s="118"/>
      <c r="E15" s="137"/>
      <c r="F15" s="137"/>
      <c r="G15" s="138"/>
      <c r="H15" s="138"/>
      <c r="I15" s="138"/>
      <c r="J15" s="138"/>
      <c r="K15" s="138"/>
      <c r="M15" s="106"/>
    </row>
    <row r="16" spans="1:18" ht="51.6" customHeight="1">
      <c r="B16" s="139" t="s">
        <v>81</v>
      </c>
      <c r="C16" s="210" t="str">
        <f>" "&amp;'様式1-2 活動計画'!B4&amp;""</f>
        <v xml:space="preserve"> 【ダミー演目】〇〇〇〇コンサート</v>
      </c>
      <c r="D16" s="211"/>
      <c r="E16" s="211"/>
      <c r="F16" s="211"/>
      <c r="G16" s="211"/>
      <c r="H16" s="211"/>
      <c r="I16" s="211"/>
      <c r="J16" s="211"/>
      <c r="K16" s="212"/>
    </row>
    <row r="17" spans="2:20" ht="37.950000000000003" customHeight="1">
      <c r="B17" s="201" t="s">
        <v>21</v>
      </c>
      <c r="C17" s="140"/>
      <c r="D17" s="203">
        <f>'様式1-3 収支予算書'!D70</f>
        <v>350000</v>
      </c>
      <c r="E17" s="203"/>
      <c r="F17" s="203"/>
      <c r="G17" s="203"/>
      <c r="H17" s="203"/>
      <c r="I17" s="203"/>
      <c r="J17" s="203"/>
      <c r="K17" s="204"/>
    </row>
    <row r="18" spans="2:20" ht="37.950000000000003" customHeight="1">
      <c r="B18" s="202"/>
      <c r="C18" s="141"/>
      <c r="D18" s="142" t="s">
        <v>78</v>
      </c>
      <c r="E18" s="142"/>
      <c r="F18" s="142"/>
      <c r="G18" s="142"/>
      <c r="H18" s="142"/>
      <c r="I18" s="142"/>
      <c r="J18" s="142"/>
      <c r="K18" s="143"/>
      <c r="Q18" s="118"/>
      <c r="R18" s="118"/>
      <c r="S18" s="118"/>
      <c r="T18" s="118"/>
    </row>
    <row r="19" spans="2:20" ht="37.950000000000003" customHeight="1">
      <c r="B19" s="128"/>
      <c r="C19" s="129"/>
      <c r="D19" s="129"/>
      <c r="E19" s="129"/>
      <c r="F19" s="129"/>
      <c r="G19" s="129"/>
      <c r="H19" s="129"/>
      <c r="I19" s="129"/>
      <c r="J19" s="129"/>
      <c r="K19" s="129"/>
      <c r="Q19" s="118"/>
      <c r="R19" s="118"/>
      <c r="S19" s="118"/>
      <c r="T19" s="118"/>
    </row>
    <row r="20" spans="2:20" ht="37.950000000000003" customHeight="1">
      <c r="B20" s="128"/>
      <c r="C20" s="129"/>
      <c r="D20" s="129"/>
      <c r="E20" s="129"/>
      <c r="F20" s="129"/>
      <c r="G20" s="129"/>
      <c r="H20" s="129"/>
      <c r="I20" s="129"/>
      <c r="J20" s="129"/>
      <c r="K20" s="129"/>
      <c r="Q20" s="118"/>
      <c r="R20" s="118"/>
      <c r="S20" s="118"/>
      <c r="T20" s="118"/>
    </row>
    <row r="21" spans="2:20" ht="37.950000000000003" customHeight="1">
      <c r="B21" s="128"/>
      <c r="C21" s="129"/>
      <c r="D21" s="129"/>
      <c r="E21" s="129"/>
      <c r="F21" s="129"/>
      <c r="G21" s="129"/>
      <c r="H21" s="129"/>
      <c r="I21" s="129"/>
      <c r="J21" s="129"/>
      <c r="K21" s="129"/>
      <c r="Q21" s="118"/>
      <c r="R21" s="118"/>
      <c r="S21" s="118"/>
      <c r="T21" s="118"/>
    </row>
    <row r="22" spans="2:20" s="118" customFormat="1" ht="24" customHeight="1">
      <c r="B22" s="104"/>
    </row>
    <row r="23" spans="2:20" s="118" customFormat="1" ht="24" customHeight="1">
      <c r="B23" s="130" t="s">
        <v>6</v>
      </c>
      <c r="C23" s="131"/>
      <c r="D23" s="131"/>
      <c r="E23" s="131"/>
      <c r="F23" s="131"/>
      <c r="G23" s="131"/>
      <c r="H23" s="131"/>
      <c r="I23" s="131"/>
      <c r="J23" s="131"/>
      <c r="K23" s="132"/>
    </row>
    <row r="24" spans="2:20" s="118" customFormat="1" ht="26.4" customHeight="1">
      <c r="B24" s="107" t="s">
        <v>12</v>
      </c>
      <c r="C24" s="213" t="s">
        <v>157</v>
      </c>
      <c r="D24" s="214"/>
      <c r="E24" s="214"/>
      <c r="F24" s="214"/>
      <c r="G24" s="214"/>
      <c r="H24" s="214"/>
      <c r="I24" s="214"/>
      <c r="J24" s="214"/>
      <c r="K24" s="215"/>
    </row>
    <row r="25" spans="2:20" s="118" customFormat="1" ht="26.4" customHeight="1">
      <c r="B25" s="108" t="s">
        <v>7</v>
      </c>
      <c r="C25" s="216" t="s">
        <v>158</v>
      </c>
      <c r="D25" s="217"/>
      <c r="E25" s="217"/>
      <c r="F25" s="217"/>
      <c r="G25" s="217"/>
      <c r="H25" s="217"/>
      <c r="I25" s="217"/>
      <c r="J25" s="217"/>
      <c r="K25" s="218"/>
    </row>
    <row r="26" spans="2:20" s="118" customFormat="1" ht="26.4" customHeight="1">
      <c r="B26" s="107" t="s">
        <v>8</v>
      </c>
      <c r="C26" s="219" t="s">
        <v>159</v>
      </c>
      <c r="D26" s="220"/>
      <c r="E26" s="221"/>
      <c r="F26" s="206" t="s">
        <v>9</v>
      </c>
      <c r="G26" s="207"/>
      <c r="H26" s="219" t="s">
        <v>159</v>
      </c>
      <c r="I26" s="220"/>
      <c r="J26" s="220"/>
      <c r="K26" s="221"/>
    </row>
    <row r="27" spans="2:20" s="118" customFormat="1" ht="25.2" customHeight="1">
      <c r="B27" s="208" t="s">
        <v>10</v>
      </c>
      <c r="C27" s="133" t="s">
        <v>26</v>
      </c>
      <c r="D27" s="225" t="s">
        <v>152</v>
      </c>
      <c r="E27" s="225"/>
      <c r="F27" s="134"/>
      <c r="G27" s="134"/>
      <c r="H27" s="134"/>
      <c r="I27" s="134"/>
      <c r="J27" s="134"/>
      <c r="K27" s="135"/>
      <c r="Q27" s="101"/>
      <c r="R27" s="101"/>
      <c r="S27" s="101"/>
      <c r="T27" s="101"/>
    </row>
    <row r="28" spans="2:20" ht="37.200000000000003" customHeight="1">
      <c r="B28" s="209"/>
      <c r="C28" s="222" t="s">
        <v>156</v>
      </c>
      <c r="D28" s="223"/>
      <c r="E28" s="223"/>
      <c r="F28" s="223"/>
      <c r="G28" s="223"/>
      <c r="H28" s="223"/>
      <c r="I28" s="223"/>
      <c r="J28" s="223"/>
      <c r="K28" s="224"/>
    </row>
    <row r="29" spans="2:20">
      <c r="B29" s="136" t="s">
        <v>11</v>
      </c>
    </row>
  </sheetData>
  <mergeCells count="19">
    <mergeCell ref="B27:B28"/>
    <mergeCell ref="C16:K16"/>
    <mergeCell ref="C24:K24"/>
    <mergeCell ref="C25:K25"/>
    <mergeCell ref="H26:K26"/>
    <mergeCell ref="C26:E26"/>
    <mergeCell ref="C28:K28"/>
    <mergeCell ref="D27:E27"/>
    <mergeCell ref="E13:F13"/>
    <mergeCell ref="B17:B18"/>
    <mergeCell ref="D17:K17"/>
    <mergeCell ref="H13:K13"/>
    <mergeCell ref="F26:G26"/>
    <mergeCell ref="A6:L6"/>
    <mergeCell ref="A5:L5"/>
    <mergeCell ref="A3:L3"/>
    <mergeCell ref="H8:K8"/>
    <mergeCell ref="E12:F12"/>
    <mergeCell ref="H12:K12"/>
  </mergeCells>
  <phoneticPr fontId="2"/>
  <conditionalFormatting sqref="C26:E26">
    <cfRule type="containsBlanks" dxfId="5" priority="2">
      <formula>LEN(TRIM(C26))=0</formula>
    </cfRule>
  </conditionalFormatting>
  <conditionalFormatting sqref="C24:K25">
    <cfRule type="containsBlanks" dxfId="4" priority="5">
      <formula>LEN(TRIM(C24))=0</formula>
    </cfRule>
  </conditionalFormatting>
  <conditionalFormatting sqref="C28:K28">
    <cfRule type="containsBlanks" dxfId="3" priority="3">
      <formula>LEN(TRIM(C28))=0</formula>
    </cfRule>
  </conditionalFormatting>
  <conditionalFormatting sqref="D27:E27">
    <cfRule type="containsBlanks" dxfId="2" priority="4">
      <formula>LEN(TRIM(D27))=0</formula>
    </cfRule>
  </conditionalFormatting>
  <conditionalFormatting sqref="H8:K8">
    <cfRule type="containsBlanks" dxfId="1" priority="7">
      <formula>LEN(TRIM(H8))=0</formula>
    </cfRule>
  </conditionalFormatting>
  <conditionalFormatting sqref="H26:K26">
    <cfRule type="containsBlanks" dxfId="0" priority="1">
      <formula>LEN(TRIM(H26))=0</formula>
    </cfRule>
  </conditionalFormatting>
  <pageMargins left="0.78740157480314965" right="0.59055118110236227" top="0.84" bottom="0.39370078740157483" header="0.39370078740157483" footer="0.19685039370078741"/>
  <pageSetup paperSize="9" scale="9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P25"/>
  <sheetViews>
    <sheetView showGridLines="0" zoomScaleNormal="100" zoomScaleSheetLayoutView="100" workbookViewId="0">
      <selection activeCell="C14" sqref="C14:F14"/>
    </sheetView>
  </sheetViews>
  <sheetFormatPr defaultColWidth="9" defaultRowHeight="12.6"/>
  <cols>
    <col min="1" max="1" width="15.6640625" style="101" customWidth="1"/>
    <col min="2" max="2" width="13" style="101" customWidth="1"/>
    <col min="3" max="3" width="24.77734375" style="101" customWidth="1"/>
    <col min="4" max="4" width="3.44140625" style="101" bestFit="1" customWidth="1"/>
    <col min="5" max="5" width="16.88671875" style="101" customWidth="1"/>
    <col min="6" max="6" width="20.21875" style="101" customWidth="1"/>
    <col min="7" max="7" width="8.44140625" style="102" customWidth="1"/>
    <col min="8" max="8" width="1.33203125" style="101" customWidth="1"/>
    <col min="9" max="12" width="8.44140625" style="101" customWidth="1"/>
    <col min="13" max="13" width="9" style="101"/>
    <col min="14" max="14" width="18.109375" style="101" customWidth="1"/>
    <col min="15" max="15" width="51.44140625" style="101" customWidth="1"/>
    <col min="16" max="16384" width="9" style="101"/>
  </cols>
  <sheetData>
    <row r="1" spans="1:16" ht="20.399999999999999" customHeight="1">
      <c r="A1" s="166" t="s">
        <v>67</v>
      </c>
      <c r="F1" s="103" t="s">
        <v>29</v>
      </c>
    </row>
    <row r="2" spans="1:16" ht="20.399999999999999" customHeight="1">
      <c r="A2" s="164" t="s">
        <v>102</v>
      </c>
      <c r="F2" s="103"/>
    </row>
    <row r="3" spans="1:16" ht="14.4" customHeight="1">
      <c r="A3" s="228" t="s">
        <v>90</v>
      </c>
      <c r="B3" s="148" t="s">
        <v>86</v>
      </c>
      <c r="C3" s="149"/>
      <c r="D3" s="149"/>
      <c r="E3" s="149"/>
      <c r="F3" s="150"/>
    </row>
    <row r="4" spans="1:16" ht="27.6" customHeight="1">
      <c r="A4" s="229"/>
      <c r="B4" s="247" t="s">
        <v>167</v>
      </c>
      <c r="C4" s="248"/>
      <c r="D4" s="248"/>
      <c r="E4" s="248"/>
      <c r="F4" s="249"/>
    </row>
    <row r="5" spans="1:16" ht="12.6" customHeight="1">
      <c r="A5" s="229"/>
      <c r="B5" s="160" t="s">
        <v>85</v>
      </c>
      <c r="C5" s="161"/>
      <c r="D5" s="161"/>
      <c r="E5" s="161"/>
      <c r="F5" s="162"/>
    </row>
    <row r="6" spans="1:16" ht="76.95" customHeight="1">
      <c r="A6" s="229"/>
      <c r="B6" s="242" t="s">
        <v>113</v>
      </c>
      <c r="C6" s="245"/>
      <c r="D6" s="245"/>
      <c r="E6" s="245"/>
      <c r="F6" s="246"/>
    </row>
    <row r="7" spans="1:16" ht="12.6" customHeight="1">
      <c r="A7" s="229"/>
      <c r="B7" s="160" t="s">
        <v>88</v>
      </c>
      <c r="C7" s="161"/>
      <c r="D7" s="161"/>
      <c r="E7" s="161"/>
      <c r="F7" s="162"/>
    </row>
    <row r="8" spans="1:16" ht="76.95" customHeight="1">
      <c r="A8" s="229"/>
      <c r="B8" s="242" t="s">
        <v>113</v>
      </c>
      <c r="C8" s="243"/>
      <c r="D8" s="243"/>
      <c r="E8" s="243"/>
      <c r="F8" s="244"/>
    </row>
    <row r="9" spans="1:16" ht="12.6" customHeight="1">
      <c r="A9" s="229"/>
      <c r="B9" s="151" t="s">
        <v>100</v>
      </c>
      <c r="C9" s="163"/>
      <c r="D9" s="163"/>
      <c r="E9" s="163"/>
      <c r="F9" s="152"/>
    </row>
    <row r="10" spans="1:16" ht="30" customHeight="1">
      <c r="A10" s="229"/>
      <c r="B10" s="157" t="s">
        <v>91</v>
      </c>
      <c r="C10" s="239" t="s">
        <v>114</v>
      </c>
      <c r="D10" s="240"/>
      <c r="E10" s="240"/>
      <c r="F10" s="241"/>
    </row>
    <row r="11" spans="1:16" ht="30" customHeight="1">
      <c r="A11" s="229"/>
      <c r="B11" s="158" t="s">
        <v>92</v>
      </c>
      <c r="C11" s="255" t="s">
        <v>109</v>
      </c>
      <c r="D11" s="256"/>
      <c r="E11" s="226" t="s">
        <v>110</v>
      </c>
      <c r="F11" s="227"/>
    </row>
    <row r="12" spans="1:16" ht="30" customHeight="1">
      <c r="A12" s="229"/>
      <c r="B12" s="158" t="s">
        <v>93</v>
      </c>
      <c r="C12" s="237" t="s">
        <v>111</v>
      </c>
      <c r="D12" s="237"/>
      <c r="E12" s="237"/>
      <c r="F12" s="238"/>
    </row>
    <row r="13" spans="1:16" ht="30" customHeight="1">
      <c r="A13" s="229"/>
      <c r="B13" s="158" t="s">
        <v>94</v>
      </c>
      <c r="C13" s="237" t="s">
        <v>112</v>
      </c>
      <c r="D13" s="237"/>
      <c r="E13" s="237"/>
      <c r="F13" s="238"/>
    </row>
    <row r="14" spans="1:16" ht="62.4" customHeight="1">
      <c r="A14" s="229"/>
      <c r="B14" s="159" t="s">
        <v>95</v>
      </c>
      <c r="C14" s="235" t="s">
        <v>113</v>
      </c>
      <c r="D14" s="235"/>
      <c r="E14" s="235"/>
      <c r="F14" s="236"/>
    </row>
    <row r="15" spans="1:16" ht="12.6" customHeight="1">
      <c r="A15" s="230" t="s">
        <v>105</v>
      </c>
      <c r="B15" s="156" t="s">
        <v>89</v>
      </c>
      <c r="C15" s="149"/>
      <c r="D15" s="149"/>
      <c r="E15" s="149"/>
      <c r="F15" s="150"/>
    </row>
    <row r="16" spans="1:16" ht="110.4" customHeight="1">
      <c r="A16" s="231"/>
      <c r="B16" s="232" t="s">
        <v>113</v>
      </c>
      <c r="C16" s="233"/>
      <c r="D16" s="233"/>
      <c r="E16" s="233"/>
      <c r="F16" s="234"/>
      <c r="P16" s="118"/>
    </row>
    <row r="17" spans="1:16">
      <c r="A17" s="250" t="s">
        <v>108</v>
      </c>
      <c r="B17" s="156" t="s">
        <v>96</v>
      </c>
      <c r="C17" s="149"/>
      <c r="D17" s="149"/>
      <c r="E17" s="149"/>
      <c r="F17" s="150"/>
      <c r="P17" s="118"/>
    </row>
    <row r="18" spans="1:16" ht="55.8" customHeight="1">
      <c r="A18" s="251"/>
      <c r="B18" s="252" t="s">
        <v>113</v>
      </c>
      <c r="C18" s="253"/>
      <c r="D18" s="253"/>
      <c r="E18" s="253"/>
      <c r="F18" s="254"/>
      <c r="P18" s="118"/>
    </row>
    <row r="19" spans="1:16">
      <c r="A19" s="230" t="s">
        <v>87</v>
      </c>
      <c r="B19" s="156" t="s">
        <v>104</v>
      </c>
      <c r="C19" s="149"/>
      <c r="D19" s="149"/>
      <c r="E19" s="149"/>
      <c r="F19" s="150"/>
      <c r="P19" s="118"/>
    </row>
    <row r="20" spans="1:16" ht="110.4" customHeight="1">
      <c r="A20" s="231"/>
      <c r="B20" s="232" t="s">
        <v>113</v>
      </c>
      <c r="C20" s="233"/>
      <c r="D20" s="233"/>
      <c r="E20" s="233"/>
      <c r="F20" s="234"/>
      <c r="P20" s="118"/>
    </row>
    <row r="21" spans="1:16">
      <c r="A21" s="261" t="s">
        <v>83</v>
      </c>
      <c r="B21" s="153" t="s">
        <v>24</v>
      </c>
      <c r="C21" s="154"/>
      <c r="D21" s="154"/>
      <c r="E21" s="259" t="s">
        <v>82</v>
      </c>
      <c r="F21" s="260"/>
      <c r="P21" s="118"/>
    </row>
    <row r="22" spans="1:16" ht="27.6" customHeight="1">
      <c r="A22" s="262"/>
      <c r="B22" s="257">
        <f>IF('様式1 表紙'!H8="","",'様式1 表紙'!H8)</f>
        <v>46127</v>
      </c>
      <c r="C22" s="258"/>
      <c r="D22" s="155" t="s">
        <v>25</v>
      </c>
      <c r="E22" s="258">
        <v>46356</v>
      </c>
      <c r="F22" s="263"/>
    </row>
    <row r="23" spans="1:16" ht="19.95" customHeight="1">
      <c r="A23" s="106" t="s">
        <v>2</v>
      </c>
      <c r="B23" s="118"/>
      <c r="C23" s="118"/>
      <c r="D23" s="118"/>
      <c r="E23" s="118"/>
      <c r="F23" s="118"/>
    </row>
    <row r="24" spans="1:16" ht="20.25" customHeight="1"/>
    <row r="25" spans="1:16" ht="29.25" customHeight="1"/>
  </sheetData>
  <sheetProtection formatRows="0" selectLockedCells="1"/>
  <mergeCells count="20">
    <mergeCell ref="B22:C22"/>
    <mergeCell ref="E21:F21"/>
    <mergeCell ref="A21:A22"/>
    <mergeCell ref="B16:F16"/>
    <mergeCell ref="E22:F22"/>
    <mergeCell ref="E11:F11"/>
    <mergeCell ref="A3:A14"/>
    <mergeCell ref="A15:A16"/>
    <mergeCell ref="A19:A20"/>
    <mergeCell ref="B20:F20"/>
    <mergeCell ref="C14:F14"/>
    <mergeCell ref="C13:F13"/>
    <mergeCell ref="C12:F12"/>
    <mergeCell ref="C10:F10"/>
    <mergeCell ref="B8:F8"/>
    <mergeCell ref="B6:F6"/>
    <mergeCell ref="B4:F4"/>
    <mergeCell ref="A17:A18"/>
    <mergeCell ref="B18:F18"/>
    <mergeCell ref="C11:D11"/>
  </mergeCells>
  <phoneticPr fontId="2"/>
  <printOptions horizontalCentered="1" verticalCentered="1"/>
  <pageMargins left="0.5" right="0.31496062992125984" top="0.31496062992125984" bottom="0.31496062992125984" header="0.19685039370078741" footer="0.19685039370078741"/>
  <pageSetup paperSize="9" fitToHeight="0" orientation="portrait" r:id="rId1"/>
  <headerFooter alignWithMargins="0"/>
  <rowBreaks count="1" manualBreakCount="1">
    <brk id="2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1F66-829D-491B-876C-334CB2E6A7B2}">
  <sheetPr>
    <tabColor rgb="FFFFFF00"/>
    <pageSetUpPr fitToPage="1"/>
  </sheetPr>
  <dimension ref="A1:N191"/>
  <sheetViews>
    <sheetView zoomScaleNormal="100" workbookViewId="0">
      <selection activeCell="R4" sqref="R4"/>
    </sheetView>
  </sheetViews>
  <sheetFormatPr defaultRowHeight="13.2"/>
  <cols>
    <col min="1" max="1" width="3.77734375" style="1" customWidth="1"/>
    <col min="2" max="2" width="18.33203125" style="1" bestFit="1" customWidth="1"/>
    <col min="3" max="3" width="15.5546875" style="1" customWidth="1"/>
    <col min="4" max="4" width="12" style="1" customWidth="1"/>
    <col min="5" max="5" width="12.77734375" style="2" bestFit="1" customWidth="1"/>
    <col min="6" max="6" width="3" style="59" bestFit="1" customWidth="1"/>
    <col min="7" max="8" width="4.6640625" style="1" customWidth="1"/>
    <col min="9" max="9" width="3" style="59" bestFit="1" customWidth="1"/>
    <col min="10" max="11" width="4.6640625" style="1" customWidth="1"/>
    <col min="12" max="12" width="3" style="59" bestFit="1" customWidth="1"/>
    <col min="13" max="13" width="11.77734375" style="1" customWidth="1"/>
    <col min="15" max="16384" width="8.88671875" style="1"/>
  </cols>
  <sheetData>
    <row r="1" spans="1:14">
      <c r="A1" s="168" t="s">
        <v>97</v>
      </c>
      <c r="M1" s="1" t="s">
        <v>99</v>
      </c>
    </row>
    <row r="2" spans="1:14" ht="18.600000000000001">
      <c r="A2" s="4" t="s">
        <v>45</v>
      </c>
      <c r="C2" s="75" t="s">
        <v>84</v>
      </c>
      <c r="D2" s="276" t="str">
        <f>" "&amp;'様式1-2 活動計画'!B4&amp;""</f>
        <v xml:space="preserve"> 【ダミー演目】〇〇〇〇コンサート</v>
      </c>
      <c r="E2" s="276"/>
      <c r="F2" s="276"/>
      <c r="G2" s="276"/>
      <c r="H2" s="276"/>
      <c r="I2" s="276"/>
      <c r="J2" s="276"/>
      <c r="K2" s="276"/>
      <c r="L2" s="276"/>
      <c r="M2" s="276"/>
    </row>
    <row r="3" spans="1:14" ht="5.4" customHeight="1"/>
    <row r="4" spans="1:14" s="3" customFormat="1" ht="11.4" customHeight="1">
      <c r="A4" s="273" t="s">
        <v>39</v>
      </c>
      <c r="B4" s="7" t="s">
        <v>3</v>
      </c>
      <c r="C4" s="5" t="s">
        <v>0</v>
      </c>
      <c r="D4" s="5" t="s">
        <v>32</v>
      </c>
      <c r="E4" s="83" t="s">
        <v>18</v>
      </c>
      <c r="F4" s="52"/>
      <c r="G4" s="5" t="s">
        <v>16</v>
      </c>
      <c r="H4" s="5" t="s">
        <v>17</v>
      </c>
      <c r="I4" s="52"/>
      <c r="J4" s="5"/>
      <c r="K4" s="5"/>
      <c r="L4" s="52"/>
      <c r="M4" s="6" t="s">
        <v>43</v>
      </c>
      <c r="N4"/>
    </row>
    <row r="5" spans="1:14">
      <c r="A5" s="274"/>
      <c r="B5" s="8" t="s">
        <v>31</v>
      </c>
      <c r="C5" s="174" t="s">
        <v>118</v>
      </c>
      <c r="D5" s="174" t="s">
        <v>115</v>
      </c>
      <c r="E5" s="175">
        <v>1000</v>
      </c>
      <c r="F5" s="55" t="s">
        <v>14</v>
      </c>
      <c r="G5" s="175">
        <v>15</v>
      </c>
      <c r="H5" s="178" t="s">
        <v>107</v>
      </c>
      <c r="I5" s="67"/>
      <c r="J5" s="11"/>
      <c r="K5" s="11"/>
      <c r="L5" s="55" t="s">
        <v>15</v>
      </c>
      <c r="M5" s="180">
        <f>E5*G5</f>
        <v>15000</v>
      </c>
    </row>
    <row r="6" spans="1:14">
      <c r="A6" s="274"/>
      <c r="B6" s="8"/>
      <c r="C6" s="174" t="s">
        <v>118</v>
      </c>
      <c r="D6" s="174" t="s">
        <v>116</v>
      </c>
      <c r="E6" s="175">
        <v>2000</v>
      </c>
      <c r="F6" s="55" t="s">
        <v>14</v>
      </c>
      <c r="G6" s="175">
        <v>10</v>
      </c>
      <c r="H6" s="178" t="s">
        <v>107</v>
      </c>
      <c r="I6" s="67"/>
      <c r="J6" s="11"/>
      <c r="K6" s="11"/>
      <c r="L6" s="55" t="s">
        <v>15</v>
      </c>
      <c r="M6" s="180">
        <f t="shared" ref="M6:M9" si="0">E6*G6</f>
        <v>20000</v>
      </c>
    </row>
    <row r="7" spans="1:14">
      <c r="A7" s="274"/>
      <c r="B7" s="8"/>
      <c r="C7" s="174" t="s">
        <v>118</v>
      </c>
      <c r="D7" s="174" t="s">
        <v>117</v>
      </c>
      <c r="E7" s="175">
        <v>2500</v>
      </c>
      <c r="F7" s="55" t="s">
        <v>14</v>
      </c>
      <c r="G7" s="175">
        <v>35</v>
      </c>
      <c r="H7" s="178" t="s">
        <v>117</v>
      </c>
      <c r="I7" s="67"/>
      <c r="J7" s="11"/>
      <c r="K7" s="11"/>
      <c r="L7" s="55" t="s">
        <v>15</v>
      </c>
      <c r="M7" s="180">
        <f t="shared" si="0"/>
        <v>87500</v>
      </c>
    </row>
    <row r="8" spans="1:14">
      <c r="A8" s="274"/>
      <c r="B8" s="8"/>
      <c r="C8" s="174" t="s">
        <v>119</v>
      </c>
      <c r="D8" s="174" t="s">
        <v>115</v>
      </c>
      <c r="E8" s="175">
        <v>1000</v>
      </c>
      <c r="F8" s="55" t="s">
        <v>14</v>
      </c>
      <c r="G8" s="175">
        <v>3</v>
      </c>
      <c r="H8" s="178" t="s">
        <v>107</v>
      </c>
      <c r="I8" s="67"/>
      <c r="J8" s="11"/>
      <c r="K8" s="11"/>
      <c r="L8" s="55" t="s">
        <v>15</v>
      </c>
      <c r="M8" s="180">
        <f t="shared" si="0"/>
        <v>3000</v>
      </c>
    </row>
    <row r="9" spans="1:14">
      <c r="A9" s="274"/>
      <c r="B9" s="14"/>
      <c r="C9" s="176" t="s">
        <v>119</v>
      </c>
      <c r="D9" s="176" t="s">
        <v>116</v>
      </c>
      <c r="E9" s="177">
        <v>2000</v>
      </c>
      <c r="F9" s="56" t="s">
        <v>14</v>
      </c>
      <c r="G9" s="177">
        <v>2</v>
      </c>
      <c r="H9" s="179" t="s">
        <v>107</v>
      </c>
      <c r="I9" s="68"/>
      <c r="J9" s="17"/>
      <c r="K9" s="17"/>
      <c r="L9" s="56" t="s">
        <v>15</v>
      </c>
      <c r="M9" s="181">
        <f t="shared" si="0"/>
        <v>4000</v>
      </c>
    </row>
    <row r="10" spans="1:14">
      <c r="A10" s="274"/>
      <c r="B10" s="19" t="s">
        <v>33</v>
      </c>
      <c r="C10" s="286"/>
      <c r="D10" s="286"/>
      <c r="E10" s="20"/>
      <c r="F10" s="57" t="s">
        <v>14</v>
      </c>
      <c r="G10" s="20"/>
      <c r="H10" s="21"/>
      <c r="I10" s="69"/>
      <c r="J10" s="22"/>
      <c r="K10" s="22"/>
      <c r="L10" s="57" t="s">
        <v>15</v>
      </c>
      <c r="M10" s="23">
        <f t="shared" ref="M10:M20" si="1">E10*G10</f>
        <v>0</v>
      </c>
    </row>
    <row r="11" spans="1:14">
      <c r="A11" s="274"/>
      <c r="B11" s="24"/>
      <c r="C11" s="285"/>
      <c r="D11" s="285"/>
      <c r="E11" s="25"/>
      <c r="F11" s="58" t="s">
        <v>14</v>
      </c>
      <c r="G11" s="25"/>
      <c r="H11" s="26"/>
      <c r="I11" s="70"/>
      <c r="J11" s="27"/>
      <c r="K11" s="27"/>
      <c r="L11" s="58" t="s">
        <v>15</v>
      </c>
      <c r="M11" s="28">
        <f t="shared" si="1"/>
        <v>0</v>
      </c>
    </row>
    <row r="12" spans="1:14">
      <c r="A12" s="274"/>
      <c r="B12" s="19" t="s">
        <v>34</v>
      </c>
      <c r="C12" s="286"/>
      <c r="D12" s="286"/>
      <c r="E12" s="20"/>
      <c r="F12" s="57" t="s">
        <v>14</v>
      </c>
      <c r="G12" s="20"/>
      <c r="H12" s="21"/>
      <c r="I12" s="69"/>
      <c r="J12" s="22"/>
      <c r="K12" s="22"/>
      <c r="L12" s="57" t="s">
        <v>15</v>
      </c>
      <c r="M12" s="23">
        <f t="shared" si="1"/>
        <v>0</v>
      </c>
    </row>
    <row r="13" spans="1:14">
      <c r="A13" s="274"/>
      <c r="B13" s="24"/>
      <c r="C13" s="285"/>
      <c r="D13" s="285"/>
      <c r="E13" s="25"/>
      <c r="F13" s="58" t="s">
        <v>14</v>
      </c>
      <c r="G13" s="25"/>
      <c r="H13" s="26"/>
      <c r="I13" s="70"/>
      <c r="J13" s="27"/>
      <c r="K13" s="27"/>
      <c r="L13" s="58" t="s">
        <v>15</v>
      </c>
      <c r="M13" s="28">
        <f t="shared" si="1"/>
        <v>0</v>
      </c>
    </row>
    <row r="14" spans="1:14">
      <c r="A14" s="274"/>
      <c r="B14" s="19" t="s">
        <v>35</v>
      </c>
      <c r="C14" s="286"/>
      <c r="D14" s="286"/>
      <c r="E14" s="20"/>
      <c r="F14" s="57" t="s">
        <v>14</v>
      </c>
      <c r="G14" s="20"/>
      <c r="H14" s="21"/>
      <c r="I14" s="69"/>
      <c r="J14" s="22"/>
      <c r="K14" s="22"/>
      <c r="L14" s="57" t="s">
        <v>15</v>
      </c>
      <c r="M14" s="23">
        <f t="shared" si="1"/>
        <v>0</v>
      </c>
    </row>
    <row r="15" spans="1:14">
      <c r="A15" s="274"/>
      <c r="B15" s="24"/>
      <c r="C15" s="285"/>
      <c r="D15" s="285"/>
      <c r="E15" s="25"/>
      <c r="F15" s="58" t="s">
        <v>14</v>
      </c>
      <c r="G15" s="25"/>
      <c r="H15" s="26"/>
      <c r="I15" s="70"/>
      <c r="J15" s="27"/>
      <c r="K15" s="27"/>
      <c r="L15" s="58" t="s">
        <v>15</v>
      </c>
      <c r="M15" s="28">
        <f t="shared" si="1"/>
        <v>0</v>
      </c>
    </row>
    <row r="16" spans="1:14">
      <c r="A16" s="274"/>
      <c r="B16" s="19" t="s">
        <v>36</v>
      </c>
      <c r="C16" s="292" t="s">
        <v>120</v>
      </c>
      <c r="D16" s="292"/>
      <c r="E16" s="182">
        <v>5000</v>
      </c>
      <c r="F16" s="57" t="s">
        <v>14</v>
      </c>
      <c r="G16" s="182">
        <v>1</v>
      </c>
      <c r="H16" s="183" t="s">
        <v>106</v>
      </c>
      <c r="I16" s="69"/>
      <c r="J16" s="22"/>
      <c r="K16" s="22"/>
      <c r="L16" s="57" t="s">
        <v>15</v>
      </c>
      <c r="M16" s="184">
        <f t="shared" si="1"/>
        <v>5000</v>
      </c>
    </row>
    <row r="17" spans="1:14">
      <c r="A17" s="274"/>
      <c r="B17" s="8"/>
      <c r="C17" s="291" t="s">
        <v>121</v>
      </c>
      <c r="D17" s="291"/>
      <c r="E17" s="175">
        <v>5000</v>
      </c>
      <c r="F17" s="55" t="s">
        <v>14</v>
      </c>
      <c r="G17" s="175">
        <v>1</v>
      </c>
      <c r="H17" s="178" t="s">
        <v>106</v>
      </c>
      <c r="I17" s="67"/>
      <c r="J17" s="11"/>
      <c r="K17" s="11"/>
      <c r="L17" s="55" t="s">
        <v>15</v>
      </c>
      <c r="M17" s="180">
        <f t="shared" ref="M17" si="2">E17*G17</f>
        <v>5000</v>
      </c>
    </row>
    <row r="18" spans="1:14">
      <c r="A18" s="274"/>
      <c r="B18" s="24"/>
      <c r="C18" s="285"/>
      <c r="D18" s="285"/>
      <c r="E18" s="25"/>
      <c r="F18" s="58" t="s">
        <v>14</v>
      </c>
      <c r="G18" s="25"/>
      <c r="H18" s="26"/>
      <c r="I18" s="70"/>
      <c r="J18" s="27"/>
      <c r="K18" s="27"/>
      <c r="L18" s="58" t="s">
        <v>15</v>
      </c>
      <c r="M18" s="28">
        <f t="shared" si="1"/>
        <v>0</v>
      </c>
    </row>
    <row r="19" spans="1:14">
      <c r="A19" s="274"/>
      <c r="B19" s="19" t="s">
        <v>37</v>
      </c>
      <c r="C19" s="286"/>
      <c r="D19" s="286"/>
      <c r="E19" s="20"/>
      <c r="F19" s="57" t="s">
        <v>14</v>
      </c>
      <c r="G19" s="20"/>
      <c r="H19" s="21"/>
      <c r="I19" s="69"/>
      <c r="J19" s="22"/>
      <c r="K19" s="22"/>
      <c r="L19" s="57" t="s">
        <v>15</v>
      </c>
      <c r="M19" s="23">
        <f t="shared" si="1"/>
        <v>0</v>
      </c>
    </row>
    <row r="20" spans="1:14">
      <c r="A20" s="274"/>
      <c r="B20" s="8"/>
      <c r="C20" s="293"/>
      <c r="D20" s="293"/>
      <c r="E20" s="10"/>
      <c r="F20" s="55" t="s">
        <v>14</v>
      </c>
      <c r="G20" s="10"/>
      <c r="H20" s="9"/>
      <c r="I20" s="67"/>
      <c r="J20" s="11"/>
      <c r="K20" s="11"/>
      <c r="L20" s="55" t="s">
        <v>15</v>
      </c>
      <c r="M20" s="12">
        <f t="shared" si="1"/>
        <v>0</v>
      </c>
    </row>
    <row r="21" spans="1:14">
      <c r="A21" s="274"/>
      <c r="B21" s="24"/>
      <c r="C21" s="285"/>
      <c r="D21" s="285"/>
      <c r="E21" s="25"/>
      <c r="F21" s="58" t="s">
        <v>14</v>
      </c>
      <c r="G21" s="25"/>
      <c r="H21" s="26"/>
      <c r="I21" s="70"/>
      <c r="J21" s="27"/>
      <c r="K21" s="27"/>
      <c r="L21" s="58" t="s">
        <v>15</v>
      </c>
      <c r="M21" s="28">
        <f t="shared" ref="M21:M23" si="3">E21*G21</f>
        <v>0</v>
      </c>
    </row>
    <row r="22" spans="1:14">
      <c r="A22" s="274"/>
      <c r="B22" s="19" t="s">
        <v>5</v>
      </c>
      <c r="C22" s="286"/>
      <c r="D22" s="286"/>
      <c r="E22" s="20"/>
      <c r="F22" s="57" t="s">
        <v>14</v>
      </c>
      <c r="G22" s="20"/>
      <c r="H22" s="21"/>
      <c r="I22" s="69"/>
      <c r="J22" s="22"/>
      <c r="K22" s="22"/>
      <c r="L22" s="57" t="s">
        <v>15</v>
      </c>
      <c r="M22" s="23">
        <f t="shared" si="3"/>
        <v>0</v>
      </c>
    </row>
    <row r="23" spans="1:14">
      <c r="A23" s="274"/>
      <c r="B23" s="24"/>
      <c r="C23" s="285"/>
      <c r="D23" s="285"/>
      <c r="E23" s="25"/>
      <c r="F23" s="58" t="s">
        <v>14</v>
      </c>
      <c r="G23" s="25"/>
      <c r="H23" s="26"/>
      <c r="I23" s="70"/>
      <c r="J23" s="27"/>
      <c r="K23" s="27"/>
      <c r="L23" s="58" t="s">
        <v>15</v>
      </c>
      <c r="M23" s="28">
        <f t="shared" si="3"/>
        <v>0</v>
      </c>
    </row>
    <row r="24" spans="1:14" ht="16.8" customHeight="1">
      <c r="A24" s="274"/>
      <c r="B24" s="42" t="s">
        <v>51</v>
      </c>
      <c r="C24" s="43"/>
      <c r="D24" s="43"/>
      <c r="E24" s="84"/>
      <c r="F24" s="60"/>
      <c r="G24" s="43"/>
      <c r="H24" s="43"/>
      <c r="I24" s="60"/>
      <c r="J24" s="43"/>
      <c r="K24" s="43"/>
      <c r="L24" s="60"/>
      <c r="M24" s="44">
        <f>SUM(M5:M23)</f>
        <v>139500</v>
      </c>
    </row>
    <row r="25" spans="1:14" ht="16.8" customHeight="1">
      <c r="A25" s="274"/>
      <c r="B25" s="45" t="s">
        <v>52</v>
      </c>
      <c r="C25" s="81" t="s">
        <v>58</v>
      </c>
      <c r="D25" s="46"/>
      <c r="E25" s="85"/>
      <c r="F25" s="61"/>
      <c r="G25" s="46"/>
      <c r="H25" s="46"/>
      <c r="I25" s="61"/>
      <c r="J25" s="46"/>
      <c r="K25" s="46"/>
      <c r="L25" s="61"/>
      <c r="M25" s="82">
        <f>M68-M24</f>
        <v>612700</v>
      </c>
    </row>
    <row r="26" spans="1:14" s="48" customFormat="1" ht="28.8" customHeight="1">
      <c r="A26" s="275"/>
      <c r="B26" s="50" t="s">
        <v>53</v>
      </c>
      <c r="C26" s="73" t="s">
        <v>50</v>
      </c>
      <c r="D26" s="51"/>
      <c r="E26" s="86"/>
      <c r="F26" s="62"/>
      <c r="G26" s="51"/>
      <c r="H26" s="51"/>
      <c r="I26" s="62"/>
      <c r="J26" s="51"/>
      <c r="K26" s="51"/>
      <c r="L26" s="62"/>
      <c r="M26" s="71">
        <f>SUM(M24:M25)</f>
        <v>752200</v>
      </c>
      <c r="N26" s="47"/>
    </row>
    <row r="27" spans="1:14" s="3" customFormat="1" ht="11.4" customHeight="1">
      <c r="A27" s="273" t="s">
        <v>44</v>
      </c>
      <c r="B27" s="32" t="s">
        <v>46</v>
      </c>
      <c r="C27" s="287" t="s">
        <v>0</v>
      </c>
      <c r="D27" s="287"/>
      <c r="E27" s="87" t="s">
        <v>18</v>
      </c>
      <c r="F27" s="53"/>
      <c r="G27" s="30" t="s">
        <v>16</v>
      </c>
      <c r="H27" s="30" t="s">
        <v>17</v>
      </c>
      <c r="I27" s="53"/>
      <c r="J27" s="30" t="s">
        <v>16</v>
      </c>
      <c r="K27" s="30" t="s">
        <v>17</v>
      </c>
      <c r="L27" s="53"/>
      <c r="M27" s="31" t="s">
        <v>43</v>
      </c>
      <c r="N27"/>
    </row>
    <row r="28" spans="1:14" ht="12.6" customHeight="1">
      <c r="A28" s="274"/>
      <c r="B28" s="8" t="s">
        <v>38</v>
      </c>
      <c r="C28" s="278" t="s">
        <v>137</v>
      </c>
      <c r="D28" s="278"/>
      <c r="E28" s="175">
        <v>50000</v>
      </c>
      <c r="F28" s="185" t="s">
        <v>19</v>
      </c>
      <c r="G28" s="178">
        <v>1</v>
      </c>
      <c r="H28" s="178" t="s">
        <v>106</v>
      </c>
      <c r="I28" s="185" t="s">
        <v>19</v>
      </c>
      <c r="J28" s="178"/>
      <c r="K28" s="178"/>
      <c r="L28" s="185" t="s">
        <v>15</v>
      </c>
      <c r="M28" s="180">
        <f>PRODUCT(E28,G28,J28)</f>
        <v>50000</v>
      </c>
    </row>
    <row r="29" spans="1:14">
      <c r="A29" s="274"/>
      <c r="B29" s="8"/>
      <c r="C29" s="278" t="s">
        <v>143</v>
      </c>
      <c r="D29" s="278"/>
      <c r="E29" s="175">
        <v>10000</v>
      </c>
      <c r="F29" s="185" t="s">
        <v>19</v>
      </c>
      <c r="G29" s="178">
        <v>1</v>
      </c>
      <c r="H29" s="178" t="s">
        <v>106</v>
      </c>
      <c r="I29" s="185" t="s">
        <v>19</v>
      </c>
      <c r="J29" s="178"/>
      <c r="K29" s="178"/>
      <c r="L29" s="185" t="s">
        <v>15</v>
      </c>
      <c r="M29" s="180">
        <f t="shared" ref="M29:M59" si="4">PRODUCT(E29,G29,J29)</f>
        <v>10000</v>
      </c>
    </row>
    <row r="30" spans="1:14">
      <c r="A30" s="274"/>
      <c r="B30" s="14"/>
      <c r="C30" s="283"/>
      <c r="D30" s="283"/>
      <c r="E30" s="16"/>
      <c r="F30" s="56" t="s">
        <v>19</v>
      </c>
      <c r="G30" s="15"/>
      <c r="H30" s="15"/>
      <c r="I30" s="56" t="s">
        <v>19</v>
      </c>
      <c r="J30" s="15"/>
      <c r="K30" s="15"/>
      <c r="L30" s="56" t="s">
        <v>15</v>
      </c>
      <c r="M30" s="18">
        <f t="shared" si="4"/>
        <v>0</v>
      </c>
    </row>
    <row r="31" spans="1:14">
      <c r="A31" s="274"/>
      <c r="B31" s="19" t="s">
        <v>40</v>
      </c>
      <c r="C31" s="280" t="s">
        <v>138</v>
      </c>
      <c r="D31" s="280"/>
      <c r="E31" s="182">
        <v>50000</v>
      </c>
      <c r="F31" s="186" t="s">
        <v>19</v>
      </c>
      <c r="G31" s="183">
        <v>1</v>
      </c>
      <c r="H31" s="183" t="s">
        <v>106</v>
      </c>
      <c r="I31" s="186" t="s">
        <v>19</v>
      </c>
      <c r="J31" s="183"/>
      <c r="K31" s="183"/>
      <c r="L31" s="186" t="s">
        <v>15</v>
      </c>
      <c r="M31" s="184">
        <f t="shared" si="4"/>
        <v>50000</v>
      </c>
    </row>
    <row r="32" spans="1:14">
      <c r="A32" s="274"/>
      <c r="B32" s="8"/>
      <c r="C32" s="278" t="s">
        <v>139</v>
      </c>
      <c r="D32" s="278"/>
      <c r="E32" s="175">
        <v>50000</v>
      </c>
      <c r="F32" s="185" t="s">
        <v>19</v>
      </c>
      <c r="G32" s="178">
        <v>1</v>
      </c>
      <c r="H32" s="178" t="s">
        <v>106</v>
      </c>
      <c r="I32" s="185" t="s">
        <v>19</v>
      </c>
      <c r="J32" s="178"/>
      <c r="K32" s="178"/>
      <c r="L32" s="185" t="s">
        <v>15</v>
      </c>
      <c r="M32" s="180">
        <f t="shared" si="4"/>
        <v>50000</v>
      </c>
    </row>
    <row r="33" spans="1:13">
      <c r="A33" s="274"/>
      <c r="B33" s="8"/>
      <c r="C33" s="278" t="s">
        <v>140</v>
      </c>
      <c r="D33" s="278"/>
      <c r="E33" s="175">
        <v>50000</v>
      </c>
      <c r="F33" s="185" t="s">
        <v>19</v>
      </c>
      <c r="G33" s="178">
        <v>1</v>
      </c>
      <c r="H33" s="178" t="s">
        <v>106</v>
      </c>
      <c r="I33" s="185" t="s">
        <v>19</v>
      </c>
      <c r="J33" s="178"/>
      <c r="K33" s="178"/>
      <c r="L33" s="185" t="s">
        <v>15</v>
      </c>
      <c r="M33" s="180">
        <f t="shared" si="4"/>
        <v>50000</v>
      </c>
    </row>
    <row r="34" spans="1:13">
      <c r="A34" s="274"/>
      <c r="B34" s="8"/>
      <c r="C34" s="278" t="s">
        <v>141</v>
      </c>
      <c r="D34" s="278"/>
      <c r="E34" s="175">
        <v>20000</v>
      </c>
      <c r="F34" s="185" t="s">
        <v>19</v>
      </c>
      <c r="G34" s="178">
        <v>1</v>
      </c>
      <c r="H34" s="178" t="s">
        <v>106</v>
      </c>
      <c r="I34" s="185" t="s">
        <v>19</v>
      </c>
      <c r="J34" s="178"/>
      <c r="K34" s="178"/>
      <c r="L34" s="185" t="s">
        <v>15</v>
      </c>
      <c r="M34" s="180">
        <f t="shared" si="4"/>
        <v>20000</v>
      </c>
    </row>
    <row r="35" spans="1:13">
      <c r="A35" s="274"/>
      <c r="B35" s="8"/>
      <c r="C35" s="278" t="s">
        <v>148</v>
      </c>
      <c r="D35" s="278"/>
      <c r="E35" s="175">
        <v>5000</v>
      </c>
      <c r="F35" s="185" t="s">
        <v>19</v>
      </c>
      <c r="G35" s="178">
        <v>1</v>
      </c>
      <c r="H35" s="178" t="s">
        <v>106</v>
      </c>
      <c r="I35" s="185" t="s">
        <v>19</v>
      </c>
      <c r="J35" s="178"/>
      <c r="K35" s="178"/>
      <c r="L35" s="185" t="s">
        <v>15</v>
      </c>
      <c r="M35" s="180">
        <f t="shared" si="4"/>
        <v>5000</v>
      </c>
    </row>
    <row r="36" spans="1:13">
      <c r="A36" s="274"/>
      <c r="B36" s="8"/>
      <c r="C36" s="278" t="s">
        <v>149</v>
      </c>
      <c r="D36" s="278"/>
      <c r="E36" s="175">
        <v>10000</v>
      </c>
      <c r="F36" s="185" t="s">
        <v>19</v>
      </c>
      <c r="G36" s="178">
        <v>1</v>
      </c>
      <c r="H36" s="178" t="s">
        <v>106</v>
      </c>
      <c r="I36" s="185" t="s">
        <v>19</v>
      </c>
      <c r="J36" s="178"/>
      <c r="K36" s="178"/>
      <c r="L36" s="185" t="s">
        <v>15</v>
      </c>
      <c r="M36" s="180">
        <f t="shared" si="4"/>
        <v>10000</v>
      </c>
    </row>
    <row r="37" spans="1:13">
      <c r="A37" s="274"/>
      <c r="B37" s="8"/>
      <c r="C37" s="279"/>
      <c r="D37" s="279"/>
      <c r="E37" s="10"/>
      <c r="F37" s="55" t="s">
        <v>19</v>
      </c>
      <c r="G37" s="9"/>
      <c r="H37" s="9"/>
      <c r="I37" s="55" t="s">
        <v>19</v>
      </c>
      <c r="J37" s="9"/>
      <c r="K37" s="9"/>
      <c r="L37" s="55" t="s">
        <v>15</v>
      </c>
      <c r="M37" s="12">
        <f t="shared" si="4"/>
        <v>0</v>
      </c>
    </row>
    <row r="38" spans="1:13">
      <c r="A38" s="274"/>
      <c r="B38" s="24"/>
      <c r="C38" s="284"/>
      <c r="D38" s="284"/>
      <c r="E38" s="25"/>
      <c r="F38" s="58" t="s">
        <v>19</v>
      </c>
      <c r="G38" s="26"/>
      <c r="H38" s="26"/>
      <c r="I38" s="58" t="s">
        <v>19</v>
      </c>
      <c r="J38" s="26"/>
      <c r="K38" s="26"/>
      <c r="L38" s="58" t="s">
        <v>15</v>
      </c>
      <c r="M38" s="28">
        <f t="shared" si="4"/>
        <v>0</v>
      </c>
    </row>
    <row r="39" spans="1:13">
      <c r="A39" s="274"/>
      <c r="B39" s="19" t="s">
        <v>41</v>
      </c>
      <c r="C39" s="282"/>
      <c r="D39" s="282"/>
      <c r="E39" s="20"/>
      <c r="F39" s="57" t="s">
        <v>19</v>
      </c>
      <c r="G39" s="21"/>
      <c r="H39" s="21"/>
      <c r="I39" s="57" t="s">
        <v>19</v>
      </c>
      <c r="J39" s="21"/>
      <c r="K39" s="21"/>
      <c r="L39" s="57" t="s">
        <v>15</v>
      </c>
      <c r="M39" s="23">
        <f t="shared" si="4"/>
        <v>0</v>
      </c>
    </row>
    <row r="40" spans="1:13">
      <c r="A40" s="274"/>
      <c r="B40" s="24"/>
      <c r="C40" s="284"/>
      <c r="D40" s="284"/>
      <c r="E40" s="25"/>
      <c r="F40" s="58" t="s">
        <v>19</v>
      </c>
      <c r="G40" s="26"/>
      <c r="H40" s="26"/>
      <c r="I40" s="58" t="s">
        <v>19</v>
      </c>
      <c r="J40" s="26"/>
      <c r="K40" s="26"/>
      <c r="L40" s="58" t="s">
        <v>15</v>
      </c>
      <c r="M40" s="28">
        <f t="shared" si="4"/>
        <v>0</v>
      </c>
    </row>
    <row r="41" spans="1:13">
      <c r="A41" s="274"/>
      <c r="B41" s="19" t="s">
        <v>13</v>
      </c>
      <c r="C41" s="280" t="s">
        <v>129</v>
      </c>
      <c r="D41" s="280"/>
      <c r="E41" s="182">
        <v>15000</v>
      </c>
      <c r="F41" s="186" t="s">
        <v>19</v>
      </c>
      <c r="G41" s="183">
        <v>2</v>
      </c>
      <c r="H41" s="183" t="s">
        <v>123</v>
      </c>
      <c r="I41" s="186" t="s">
        <v>19</v>
      </c>
      <c r="J41" s="183">
        <v>1</v>
      </c>
      <c r="K41" s="183" t="s">
        <v>122</v>
      </c>
      <c r="L41" s="186" t="s">
        <v>15</v>
      </c>
      <c r="M41" s="184">
        <f t="shared" si="4"/>
        <v>30000</v>
      </c>
    </row>
    <row r="42" spans="1:13">
      <c r="A42" s="274"/>
      <c r="B42" s="8"/>
      <c r="C42" s="278" t="s">
        <v>127</v>
      </c>
      <c r="D42" s="278"/>
      <c r="E42" s="175">
        <v>25000</v>
      </c>
      <c r="F42" s="185" t="s">
        <v>19</v>
      </c>
      <c r="G42" s="178">
        <v>2</v>
      </c>
      <c r="H42" s="178" t="s">
        <v>123</v>
      </c>
      <c r="I42" s="185" t="s">
        <v>19</v>
      </c>
      <c r="J42" s="178">
        <v>1</v>
      </c>
      <c r="K42" s="178" t="s">
        <v>122</v>
      </c>
      <c r="L42" s="185" t="s">
        <v>15</v>
      </c>
      <c r="M42" s="180">
        <f t="shared" si="4"/>
        <v>50000</v>
      </c>
    </row>
    <row r="43" spans="1:13">
      <c r="A43" s="274"/>
      <c r="B43" s="8"/>
      <c r="C43" s="278" t="s">
        <v>144</v>
      </c>
      <c r="D43" s="278"/>
      <c r="E43" s="175">
        <v>25000</v>
      </c>
      <c r="F43" s="185" t="s">
        <v>19</v>
      </c>
      <c r="G43" s="178">
        <v>2</v>
      </c>
      <c r="H43" s="178" t="s">
        <v>123</v>
      </c>
      <c r="I43" s="185" t="s">
        <v>19</v>
      </c>
      <c r="J43" s="178">
        <v>1</v>
      </c>
      <c r="K43" s="178" t="s">
        <v>122</v>
      </c>
      <c r="L43" s="185" t="s">
        <v>15</v>
      </c>
      <c r="M43" s="180">
        <f t="shared" si="4"/>
        <v>50000</v>
      </c>
    </row>
    <row r="44" spans="1:13">
      <c r="A44" s="274"/>
      <c r="B44" s="8"/>
      <c r="C44" s="278" t="s">
        <v>128</v>
      </c>
      <c r="D44" s="278"/>
      <c r="E44" s="175">
        <v>25000</v>
      </c>
      <c r="F44" s="185" t="s">
        <v>19</v>
      </c>
      <c r="G44" s="178">
        <v>2</v>
      </c>
      <c r="H44" s="178" t="s">
        <v>123</v>
      </c>
      <c r="I44" s="185" t="s">
        <v>19</v>
      </c>
      <c r="J44" s="178">
        <v>3</v>
      </c>
      <c r="K44" s="178" t="s">
        <v>122</v>
      </c>
      <c r="L44" s="185" t="s">
        <v>15</v>
      </c>
      <c r="M44" s="180">
        <f t="shared" si="4"/>
        <v>150000</v>
      </c>
    </row>
    <row r="45" spans="1:13">
      <c r="A45" s="274"/>
      <c r="B45" s="8"/>
      <c r="C45" s="278" t="s">
        <v>142</v>
      </c>
      <c r="D45" s="278"/>
      <c r="E45" s="175">
        <v>5000</v>
      </c>
      <c r="F45" s="185" t="s">
        <v>19</v>
      </c>
      <c r="G45" s="178">
        <v>2</v>
      </c>
      <c r="H45" s="178" t="s">
        <v>123</v>
      </c>
      <c r="I45" s="185" t="s">
        <v>19</v>
      </c>
      <c r="J45" s="178">
        <v>4</v>
      </c>
      <c r="K45" s="178" t="s">
        <v>122</v>
      </c>
      <c r="L45" s="185" t="s">
        <v>15</v>
      </c>
      <c r="M45" s="180">
        <f t="shared" si="4"/>
        <v>40000</v>
      </c>
    </row>
    <row r="46" spans="1:13">
      <c r="A46" s="274"/>
      <c r="B46" s="8"/>
      <c r="C46" s="279"/>
      <c r="D46" s="279"/>
      <c r="E46" s="10"/>
      <c r="F46" s="55" t="s">
        <v>19</v>
      </c>
      <c r="G46" s="9"/>
      <c r="H46" s="9"/>
      <c r="I46" s="55" t="s">
        <v>19</v>
      </c>
      <c r="J46" s="9"/>
      <c r="K46" s="9"/>
      <c r="L46" s="55" t="s">
        <v>15</v>
      </c>
      <c r="M46" s="12">
        <f t="shared" si="4"/>
        <v>0</v>
      </c>
    </row>
    <row r="47" spans="1:13">
      <c r="A47" s="274"/>
      <c r="B47" s="8"/>
      <c r="C47" s="279"/>
      <c r="D47" s="279"/>
      <c r="E47" s="10"/>
      <c r="F47" s="55" t="s">
        <v>19</v>
      </c>
      <c r="G47" s="9"/>
      <c r="H47" s="9"/>
      <c r="I47" s="55" t="s">
        <v>19</v>
      </c>
      <c r="J47" s="9"/>
      <c r="K47" s="9"/>
      <c r="L47" s="55" t="s">
        <v>15</v>
      </c>
      <c r="M47" s="12">
        <f t="shared" si="4"/>
        <v>0</v>
      </c>
    </row>
    <row r="48" spans="1:13">
      <c r="A48" s="274"/>
      <c r="B48" s="24"/>
      <c r="C48" s="284"/>
      <c r="D48" s="284"/>
      <c r="E48" s="25"/>
      <c r="F48" s="58" t="s">
        <v>19</v>
      </c>
      <c r="G48" s="26"/>
      <c r="H48" s="26"/>
      <c r="I48" s="58" t="s">
        <v>19</v>
      </c>
      <c r="J48" s="26"/>
      <c r="K48" s="26"/>
      <c r="L48" s="58" t="s">
        <v>15</v>
      </c>
      <c r="M48" s="28">
        <f t="shared" si="4"/>
        <v>0</v>
      </c>
    </row>
    <row r="49" spans="1:13">
      <c r="A49" s="274"/>
      <c r="B49" s="19" t="s">
        <v>23</v>
      </c>
      <c r="C49" s="280" t="s">
        <v>124</v>
      </c>
      <c r="D49" s="280"/>
      <c r="E49" s="182">
        <v>3500</v>
      </c>
      <c r="F49" s="186" t="s">
        <v>19</v>
      </c>
      <c r="G49" s="183">
        <v>2</v>
      </c>
      <c r="H49" s="183" t="s">
        <v>123</v>
      </c>
      <c r="I49" s="186" t="s">
        <v>19</v>
      </c>
      <c r="J49" s="183">
        <v>4</v>
      </c>
      <c r="K49" s="183" t="s">
        <v>122</v>
      </c>
      <c r="L49" s="186" t="s">
        <v>15</v>
      </c>
      <c r="M49" s="184">
        <f t="shared" si="4"/>
        <v>28000</v>
      </c>
    </row>
    <row r="50" spans="1:13">
      <c r="A50" s="274"/>
      <c r="B50" s="8"/>
      <c r="C50" s="278" t="s">
        <v>125</v>
      </c>
      <c r="D50" s="278"/>
      <c r="E50" s="175">
        <v>5000</v>
      </c>
      <c r="F50" s="185" t="s">
        <v>19</v>
      </c>
      <c r="G50" s="178">
        <v>2</v>
      </c>
      <c r="H50" s="178" t="s">
        <v>123</v>
      </c>
      <c r="I50" s="185" t="s">
        <v>19</v>
      </c>
      <c r="J50" s="178">
        <v>1</v>
      </c>
      <c r="K50" s="178" t="s">
        <v>122</v>
      </c>
      <c r="L50" s="185" t="s">
        <v>15</v>
      </c>
      <c r="M50" s="180">
        <f t="shared" si="4"/>
        <v>10000</v>
      </c>
    </row>
    <row r="51" spans="1:13">
      <c r="A51" s="274"/>
      <c r="B51" s="24"/>
      <c r="C51" s="281" t="s">
        <v>126</v>
      </c>
      <c r="D51" s="281"/>
      <c r="E51" s="187">
        <v>600</v>
      </c>
      <c r="F51" s="188" t="s">
        <v>19</v>
      </c>
      <c r="G51" s="189">
        <v>2</v>
      </c>
      <c r="H51" s="189" t="s">
        <v>123</v>
      </c>
      <c r="I51" s="188" t="s">
        <v>19</v>
      </c>
      <c r="J51" s="189">
        <v>1</v>
      </c>
      <c r="K51" s="189" t="s">
        <v>122</v>
      </c>
      <c r="L51" s="188" t="s">
        <v>15</v>
      </c>
      <c r="M51" s="190">
        <f t="shared" si="4"/>
        <v>1200</v>
      </c>
    </row>
    <row r="52" spans="1:13">
      <c r="A52" s="274"/>
      <c r="B52" s="19" t="s">
        <v>4</v>
      </c>
      <c r="C52" s="280" t="s">
        <v>133</v>
      </c>
      <c r="D52" s="280"/>
      <c r="E52" s="182">
        <v>50000</v>
      </c>
      <c r="F52" s="186" t="s">
        <v>19</v>
      </c>
      <c r="G52" s="183">
        <v>1</v>
      </c>
      <c r="H52" s="183" t="s">
        <v>136</v>
      </c>
      <c r="I52" s="186" t="s">
        <v>19</v>
      </c>
      <c r="J52" s="183"/>
      <c r="K52" s="183"/>
      <c r="L52" s="186" t="s">
        <v>15</v>
      </c>
      <c r="M52" s="184">
        <f t="shared" si="4"/>
        <v>50000</v>
      </c>
    </row>
    <row r="53" spans="1:13">
      <c r="A53" s="274"/>
      <c r="B53" s="8"/>
      <c r="C53" s="278" t="s">
        <v>134</v>
      </c>
      <c r="D53" s="278"/>
      <c r="E53" s="175">
        <v>10000</v>
      </c>
      <c r="F53" s="185" t="s">
        <v>19</v>
      </c>
      <c r="G53" s="178">
        <v>1</v>
      </c>
      <c r="H53" s="178" t="s">
        <v>136</v>
      </c>
      <c r="I53" s="185" t="s">
        <v>19</v>
      </c>
      <c r="J53" s="178"/>
      <c r="K53" s="178"/>
      <c r="L53" s="185" t="s">
        <v>15</v>
      </c>
      <c r="M53" s="180">
        <f t="shared" si="4"/>
        <v>10000</v>
      </c>
    </row>
    <row r="54" spans="1:13">
      <c r="A54" s="274"/>
      <c r="B54" s="24"/>
      <c r="C54" s="281" t="s">
        <v>135</v>
      </c>
      <c r="D54" s="281"/>
      <c r="E54" s="187">
        <v>110</v>
      </c>
      <c r="F54" s="188" t="s">
        <v>19</v>
      </c>
      <c r="G54" s="189">
        <v>50</v>
      </c>
      <c r="H54" s="189" t="s">
        <v>106</v>
      </c>
      <c r="I54" s="188" t="s">
        <v>19</v>
      </c>
      <c r="J54" s="189"/>
      <c r="K54" s="189"/>
      <c r="L54" s="188" t="s">
        <v>15</v>
      </c>
      <c r="M54" s="190">
        <f t="shared" si="4"/>
        <v>5500</v>
      </c>
    </row>
    <row r="55" spans="1:13">
      <c r="A55" s="274"/>
      <c r="B55" s="19" t="s">
        <v>42</v>
      </c>
      <c r="C55" s="280" t="s">
        <v>130</v>
      </c>
      <c r="D55" s="280"/>
      <c r="E55" s="182">
        <v>20000</v>
      </c>
      <c r="F55" s="186" t="s">
        <v>19</v>
      </c>
      <c r="G55" s="183">
        <v>1</v>
      </c>
      <c r="H55" s="183" t="s">
        <v>136</v>
      </c>
      <c r="I55" s="186" t="s">
        <v>19</v>
      </c>
      <c r="J55" s="183"/>
      <c r="K55" s="183"/>
      <c r="L55" s="186" t="s">
        <v>15</v>
      </c>
      <c r="M55" s="184">
        <f t="shared" si="4"/>
        <v>20000</v>
      </c>
    </row>
    <row r="56" spans="1:13">
      <c r="A56" s="274"/>
      <c r="B56" s="8"/>
      <c r="C56" s="278" t="s">
        <v>131</v>
      </c>
      <c r="D56" s="278"/>
      <c r="E56" s="175">
        <v>10000</v>
      </c>
      <c r="F56" s="185" t="s">
        <v>19</v>
      </c>
      <c r="G56" s="178">
        <v>1</v>
      </c>
      <c r="H56" s="178" t="s">
        <v>136</v>
      </c>
      <c r="I56" s="185" t="s">
        <v>19</v>
      </c>
      <c r="J56" s="178"/>
      <c r="K56" s="178"/>
      <c r="L56" s="185" t="s">
        <v>15</v>
      </c>
      <c r="M56" s="180">
        <f t="shared" si="4"/>
        <v>10000</v>
      </c>
    </row>
    <row r="57" spans="1:13">
      <c r="A57" s="274"/>
      <c r="B57" s="24"/>
      <c r="C57" s="281" t="s">
        <v>132</v>
      </c>
      <c r="D57" s="281"/>
      <c r="E57" s="187">
        <v>10000</v>
      </c>
      <c r="F57" s="188" t="s">
        <v>19</v>
      </c>
      <c r="G57" s="189">
        <v>1</v>
      </c>
      <c r="H57" s="189" t="s">
        <v>136</v>
      </c>
      <c r="I57" s="188" t="s">
        <v>19</v>
      </c>
      <c r="J57" s="189"/>
      <c r="K57" s="189"/>
      <c r="L57" s="188" t="s">
        <v>15</v>
      </c>
      <c r="M57" s="190">
        <f t="shared" si="4"/>
        <v>10000</v>
      </c>
    </row>
    <row r="58" spans="1:13">
      <c r="A58" s="274"/>
      <c r="B58" s="19" t="s">
        <v>22</v>
      </c>
      <c r="C58" s="282"/>
      <c r="D58" s="282"/>
      <c r="E58" s="20"/>
      <c r="F58" s="57" t="s">
        <v>19</v>
      </c>
      <c r="G58" s="21"/>
      <c r="H58" s="21"/>
      <c r="I58" s="57" t="s">
        <v>19</v>
      </c>
      <c r="J58" s="21"/>
      <c r="K58" s="21"/>
      <c r="L58" s="57" t="s">
        <v>15</v>
      </c>
      <c r="M58" s="23">
        <f t="shared" si="4"/>
        <v>0</v>
      </c>
    </row>
    <row r="59" spans="1:13">
      <c r="A59" s="274"/>
      <c r="B59" s="14"/>
      <c r="C59" s="283"/>
      <c r="D59" s="283"/>
      <c r="E59" s="16"/>
      <c r="F59" s="56" t="s">
        <v>19</v>
      </c>
      <c r="G59" s="15"/>
      <c r="H59" s="15"/>
      <c r="I59" s="56" t="s">
        <v>19</v>
      </c>
      <c r="J59" s="15"/>
      <c r="K59" s="15"/>
      <c r="L59" s="56" t="s">
        <v>15</v>
      </c>
      <c r="M59" s="18">
        <f t="shared" si="4"/>
        <v>0</v>
      </c>
    </row>
    <row r="60" spans="1:13" ht="16.8" customHeight="1">
      <c r="A60" s="274"/>
      <c r="B60" s="36" t="s">
        <v>54</v>
      </c>
      <c r="C60" s="37"/>
      <c r="D60" s="37"/>
      <c r="E60" s="88"/>
      <c r="F60" s="63"/>
      <c r="G60" s="37"/>
      <c r="H60" s="37"/>
      <c r="I60" s="63"/>
      <c r="J60" s="37"/>
      <c r="K60" s="37"/>
      <c r="L60" s="63"/>
      <c r="M60" s="38">
        <f>SUM(M28:M59)</f>
        <v>709700</v>
      </c>
    </row>
    <row r="61" spans="1:13" ht="11.4" customHeight="1">
      <c r="A61" s="274"/>
      <c r="B61" s="33" t="s">
        <v>47</v>
      </c>
      <c r="C61" s="277" t="s">
        <v>0</v>
      </c>
      <c r="D61" s="277"/>
      <c r="E61" s="89" t="s">
        <v>18</v>
      </c>
      <c r="F61" s="54"/>
      <c r="G61" s="34" t="s">
        <v>16</v>
      </c>
      <c r="H61" s="34" t="s">
        <v>17</v>
      </c>
      <c r="I61" s="54"/>
      <c r="J61" s="34" t="s">
        <v>16</v>
      </c>
      <c r="K61" s="34" t="s">
        <v>17</v>
      </c>
      <c r="L61" s="54"/>
      <c r="M61" s="35" t="s">
        <v>43</v>
      </c>
    </row>
    <row r="62" spans="1:13">
      <c r="A62" s="274"/>
      <c r="B62" s="8"/>
      <c r="C62" s="278" t="s">
        <v>145</v>
      </c>
      <c r="D62" s="278"/>
      <c r="E62" s="175">
        <v>10000</v>
      </c>
      <c r="F62" s="185" t="s">
        <v>19</v>
      </c>
      <c r="G62" s="178">
        <v>2</v>
      </c>
      <c r="H62" s="178" t="s">
        <v>123</v>
      </c>
      <c r="I62" s="185" t="s">
        <v>19</v>
      </c>
      <c r="J62" s="178"/>
      <c r="K62" s="178"/>
      <c r="L62" s="185" t="s">
        <v>20</v>
      </c>
      <c r="M62" s="180">
        <f t="shared" ref="M62:M66" si="5">PRODUCT(E62,G62,J62)</f>
        <v>20000</v>
      </c>
    </row>
    <row r="63" spans="1:13">
      <c r="A63" s="274"/>
      <c r="B63" s="8"/>
      <c r="C63" s="278" t="s">
        <v>146</v>
      </c>
      <c r="D63" s="278"/>
      <c r="E63" s="175">
        <v>1500</v>
      </c>
      <c r="F63" s="185" t="s">
        <v>19</v>
      </c>
      <c r="G63" s="178">
        <v>15</v>
      </c>
      <c r="H63" s="178" t="s">
        <v>147</v>
      </c>
      <c r="I63" s="185" t="s">
        <v>19</v>
      </c>
      <c r="J63" s="178"/>
      <c r="K63" s="178"/>
      <c r="L63" s="185" t="s">
        <v>20</v>
      </c>
      <c r="M63" s="180">
        <f t="shared" si="5"/>
        <v>22500</v>
      </c>
    </row>
    <row r="64" spans="1:13">
      <c r="A64" s="274"/>
      <c r="B64" s="8"/>
      <c r="C64" s="279"/>
      <c r="D64" s="279"/>
      <c r="E64" s="10"/>
      <c r="F64" s="55" t="s">
        <v>19</v>
      </c>
      <c r="G64" s="9"/>
      <c r="H64" s="9"/>
      <c r="I64" s="55" t="s">
        <v>19</v>
      </c>
      <c r="J64" s="9"/>
      <c r="K64" s="9"/>
      <c r="L64" s="55" t="s">
        <v>20</v>
      </c>
      <c r="M64" s="12">
        <f t="shared" si="5"/>
        <v>0</v>
      </c>
    </row>
    <row r="65" spans="1:14">
      <c r="A65" s="274"/>
      <c r="B65" s="8"/>
      <c r="C65" s="279"/>
      <c r="D65" s="279"/>
      <c r="E65" s="10"/>
      <c r="F65" s="55" t="s">
        <v>19</v>
      </c>
      <c r="G65" s="9"/>
      <c r="H65" s="9"/>
      <c r="I65" s="55" t="s">
        <v>19</v>
      </c>
      <c r="J65" s="9"/>
      <c r="K65" s="9"/>
      <c r="L65" s="55" t="s">
        <v>20</v>
      </c>
      <c r="M65" s="12">
        <f t="shared" si="5"/>
        <v>0</v>
      </c>
    </row>
    <row r="66" spans="1:14">
      <c r="A66" s="274"/>
      <c r="B66" s="8"/>
      <c r="C66" s="279"/>
      <c r="D66" s="279"/>
      <c r="E66" s="10"/>
      <c r="F66" s="55" t="s">
        <v>19</v>
      </c>
      <c r="G66" s="9"/>
      <c r="H66" s="9"/>
      <c r="I66" s="55" t="s">
        <v>19</v>
      </c>
      <c r="J66" s="9"/>
      <c r="K66" s="9"/>
      <c r="L66" s="55" t="s">
        <v>20</v>
      </c>
      <c r="M66" s="12">
        <f t="shared" si="5"/>
        <v>0</v>
      </c>
    </row>
    <row r="67" spans="1:14" ht="16.8" customHeight="1">
      <c r="A67" s="274"/>
      <c r="B67" s="39" t="s">
        <v>48</v>
      </c>
      <c r="C67" s="40"/>
      <c r="D67" s="40"/>
      <c r="E67" s="90"/>
      <c r="F67" s="64"/>
      <c r="G67" s="40"/>
      <c r="H67" s="40"/>
      <c r="I67" s="64"/>
      <c r="J67" s="40"/>
      <c r="K67" s="40"/>
      <c r="L67" s="64"/>
      <c r="M67" s="41">
        <f>SUM(M62:M66)</f>
        <v>42500</v>
      </c>
    </row>
    <row r="68" spans="1:14" s="48" customFormat="1" ht="28.8" customHeight="1">
      <c r="A68" s="275"/>
      <c r="B68" s="74" t="s">
        <v>55</v>
      </c>
      <c r="C68" s="73" t="s">
        <v>49</v>
      </c>
      <c r="D68" s="49"/>
      <c r="E68" s="91"/>
      <c r="F68" s="65"/>
      <c r="G68" s="49"/>
      <c r="H68" s="49"/>
      <c r="I68" s="65"/>
      <c r="J68" s="49"/>
      <c r="K68" s="49"/>
      <c r="L68" s="65"/>
      <c r="M68" s="72">
        <f>SUM(M60,M67)</f>
        <v>752200</v>
      </c>
      <c r="N68" s="47"/>
    </row>
    <row r="69" spans="1:14" ht="4.2" customHeight="1" thickBot="1">
      <c r="B69" s="13"/>
      <c r="C69" s="13"/>
      <c r="D69" s="13"/>
      <c r="E69" s="92"/>
      <c r="F69" s="66"/>
      <c r="G69" s="13"/>
      <c r="H69" s="13"/>
      <c r="I69" s="66"/>
      <c r="J69" s="13"/>
      <c r="K69" s="13"/>
      <c r="L69" s="66"/>
      <c r="M69" s="13"/>
    </row>
    <row r="70" spans="1:14" ht="13.2" customHeight="1">
      <c r="A70" s="267" t="s">
        <v>60</v>
      </c>
      <c r="B70" s="268"/>
      <c r="C70" s="268"/>
      <c r="D70" s="264">
        <f>ROUNDDOWN(MIN(M70:M72),-4)</f>
        <v>350000</v>
      </c>
      <c r="E70" s="264"/>
      <c r="F70" s="98" t="s">
        <v>57</v>
      </c>
      <c r="G70" s="76"/>
      <c r="H70" s="76"/>
      <c r="I70" s="77"/>
      <c r="J70" s="76"/>
      <c r="K70" s="76"/>
      <c r="L70" s="95"/>
      <c r="M70" s="93">
        <f>ROUNDDOWN(M60/2,0)</f>
        <v>354850</v>
      </c>
    </row>
    <row r="71" spans="1:14" ht="13.2" customHeight="1">
      <c r="A71" s="269"/>
      <c r="B71" s="270"/>
      <c r="C71" s="270"/>
      <c r="D71" s="265"/>
      <c r="E71" s="265"/>
      <c r="F71" s="99" t="s">
        <v>56</v>
      </c>
      <c r="G71" s="29"/>
      <c r="H71" s="29"/>
      <c r="I71" s="80"/>
      <c r="J71" s="29"/>
      <c r="K71" s="29"/>
      <c r="L71" s="96"/>
      <c r="M71" s="94">
        <f>M25</f>
        <v>612700</v>
      </c>
    </row>
    <row r="72" spans="1:14" ht="13.8" customHeight="1" thickBot="1">
      <c r="A72" s="271"/>
      <c r="B72" s="272"/>
      <c r="C72" s="272"/>
      <c r="D72" s="266"/>
      <c r="E72" s="266"/>
      <c r="F72" s="100" t="s">
        <v>59</v>
      </c>
      <c r="G72" s="78"/>
      <c r="H72" s="78"/>
      <c r="I72" s="79"/>
      <c r="J72" s="78"/>
      <c r="K72" s="78"/>
      <c r="L72" s="79"/>
      <c r="M72" s="97">
        <v>1000000</v>
      </c>
    </row>
    <row r="73" spans="1:14" ht="6" customHeight="1">
      <c r="B73" s="13"/>
      <c r="C73" s="13"/>
      <c r="D73" s="13"/>
      <c r="E73" s="92"/>
      <c r="F73" s="66"/>
      <c r="G73" s="13"/>
      <c r="H73" s="13"/>
      <c r="I73" s="66"/>
      <c r="J73" s="13"/>
      <c r="K73" s="13"/>
      <c r="L73" s="66"/>
      <c r="M73" s="13"/>
    </row>
    <row r="74" spans="1:14">
      <c r="A74" s="173" t="s">
        <v>103</v>
      </c>
      <c r="B74" s="169"/>
      <c r="C74" s="169"/>
      <c r="D74" s="170"/>
      <c r="E74" s="171"/>
      <c r="F74" s="170"/>
      <c r="G74" s="171"/>
      <c r="H74" s="171"/>
      <c r="I74" s="170"/>
      <c r="J74" s="171"/>
      <c r="K74" s="171"/>
      <c r="L74" s="170"/>
      <c r="M74" s="172"/>
    </row>
    <row r="75" spans="1:14" ht="22.2" customHeight="1">
      <c r="A75" s="288"/>
      <c r="B75" s="289"/>
      <c r="C75" s="289"/>
      <c r="D75" s="289"/>
      <c r="E75" s="289"/>
      <c r="F75" s="289"/>
      <c r="G75" s="289"/>
      <c r="H75" s="289"/>
      <c r="I75" s="289"/>
      <c r="J75" s="289"/>
      <c r="K75" s="289"/>
      <c r="L75" s="289"/>
      <c r="M75" s="290"/>
    </row>
    <row r="76" spans="1:14">
      <c r="B76" s="13"/>
      <c r="C76" s="13"/>
      <c r="D76" s="13"/>
      <c r="E76" s="92"/>
      <c r="F76" s="66"/>
      <c r="G76" s="13"/>
      <c r="H76" s="13"/>
      <c r="I76" s="66"/>
      <c r="J76" s="13"/>
      <c r="K76" s="13"/>
      <c r="L76" s="66"/>
      <c r="M76" s="13"/>
    </row>
    <row r="77" spans="1:14">
      <c r="B77" s="13"/>
      <c r="C77" s="13"/>
      <c r="D77" s="13"/>
      <c r="E77" s="92"/>
      <c r="F77" s="66"/>
      <c r="G77" s="13"/>
      <c r="H77" s="13"/>
      <c r="I77" s="66"/>
      <c r="J77" s="13"/>
      <c r="K77" s="13"/>
      <c r="L77" s="66"/>
      <c r="M77" s="13"/>
    </row>
    <row r="78" spans="1:14">
      <c r="B78" s="13"/>
      <c r="C78" s="13"/>
      <c r="D78" s="13"/>
      <c r="E78" s="92"/>
      <c r="F78" s="66"/>
      <c r="G78" s="13"/>
      <c r="H78" s="13"/>
      <c r="I78" s="66"/>
      <c r="J78" s="13"/>
      <c r="K78" s="13"/>
      <c r="L78" s="66"/>
      <c r="M78" s="13"/>
    </row>
    <row r="79" spans="1:14">
      <c r="B79" s="13"/>
      <c r="C79" s="13"/>
      <c r="D79" s="13"/>
      <c r="E79" s="92"/>
      <c r="F79" s="66"/>
      <c r="G79" s="13"/>
      <c r="H79" s="13"/>
      <c r="I79" s="66"/>
      <c r="J79" s="13"/>
      <c r="K79" s="13"/>
      <c r="L79" s="66"/>
      <c r="M79" s="13"/>
    </row>
    <row r="80" spans="1:14">
      <c r="B80" s="13"/>
      <c r="C80" s="13"/>
      <c r="D80" s="13"/>
      <c r="E80" s="92"/>
      <c r="F80" s="66"/>
      <c r="G80" s="13"/>
      <c r="H80" s="13"/>
      <c r="I80" s="66"/>
      <c r="J80" s="13"/>
      <c r="K80" s="13"/>
      <c r="L80" s="66"/>
      <c r="M80" s="13"/>
    </row>
    <row r="81" spans="2:13">
      <c r="B81" s="13"/>
      <c r="C81" s="13"/>
      <c r="D81" s="13"/>
      <c r="E81" s="92"/>
      <c r="F81" s="66"/>
      <c r="G81" s="13"/>
      <c r="H81" s="13"/>
      <c r="I81" s="66"/>
      <c r="J81" s="13"/>
      <c r="K81" s="13"/>
      <c r="L81" s="66"/>
      <c r="M81" s="13"/>
    </row>
    <row r="82" spans="2:13">
      <c r="B82" s="13"/>
      <c r="C82" s="13"/>
      <c r="D82" s="13"/>
      <c r="E82" s="92"/>
      <c r="F82" s="66"/>
      <c r="G82" s="13"/>
      <c r="H82" s="13"/>
      <c r="I82" s="66"/>
      <c r="J82" s="13"/>
      <c r="K82" s="13"/>
      <c r="L82" s="66"/>
      <c r="M82" s="13"/>
    </row>
    <row r="83" spans="2:13">
      <c r="B83" s="13"/>
      <c r="C83" s="13"/>
      <c r="D83" s="13"/>
      <c r="E83" s="92"/>
      <c r="F83" s="66"/>
      <c r="G83" s="13"/>
      <c r="H83" s="13"/>
      <c r="I83" s="66"/>
      <c r="J83" s="13"/>
      <c r="K83" s="13"/>
      <c r="L83" s="66"/>
      <c r="M83" s="13"/>
    </row>
    <row r="84" spans="2:13">
      <c r="B84" s="13"/>
      <c r="C84" s="13"/>
      <c r="D84" s="13"/>
      <c r="E84" s="92"/>
      <c r="F84" s="66"/>
      <c r="G84" s="13"/>
      <c r="H84" s="13"/>
      <c r="I84" s="66"/>
      <c r="J84" s="13"/>
      <c r="K84" s="13"/>
      <c r="L84" s="66"/>
      <c r="M84" s="13"/>
    </row>
    <row r="85" spans="2:13">
      <c r="B85" s="13"/>
      <c r="C85" s="13"/>
      <c r="D85" s="13"/>
      <c r="E85" s="92"/>
      <c r="F85" s="66"/>
      <c r="G85" s="13"/>
      <c r="H85" s="13"/>
      <c r="I85" s="66"/>
      <c r="J85" s="13"/>
      <c r="K85" s="13"/>
      <c r="L85" s="66"/>
      <c r="M85" s="13"/>
    </row>
    <row r="86" spans="2:13">
      <c r="B86" s="13"/>
      <c r="C86" s="13"/>
      <c r="D86" s="13"/>
      <c r="E86" s="92"/>
      <c r="F86" s="66"/>
      <c r="G86" s="13"/>
      <c r="H86" s="13"/>
      <c r="I86" s="66"/>
      <c r="J86" s="13"/>
      <c r="K86" s="13"/>
      <c r="L86" s="66"/>
      <c r="M86" s="13"/>
    </row>
    <row r="87" spans="2:13">
      <c r="B87" s="13"/>
      <c r="C87" s="13"/>
      <c r="D87" s="13"/>
      <c r="E87" s="92"/>
      <c r="F87" s="66"/>
      <c r="G87" s="13"/>
      <c r="H87" s="13"/>
      <c r="I87" s="66"/>
      <c r="J87" s="13"/>
      <c r="K87" s="13"/>
      <c r="L87" s="66"/>
      <c r="M87" s="13"/>
    </row>
    <row r="88" spans="2:13">
      <c r="B88" s="13"/>
      <c r="C88" s="13"/>
      <c r="D88" s="13"/>
      <c r="E88" s="92"/>
      <c r="F88" s="66"/>
      <c r="G88" s="13"/>
      <c r="H88" s="13"/>
      <c r="I88" s="66"/>
      <c r="J88" s="13"/>
      <c r="K88" s="13"/>
      <c r="L88" s="66"/>
      <c r="M88" s="13"/>
    </row>
    <row r="89" spans="2:13">
      <c r="B89" s="13"/>
      <c r="C89" s="13"/>
      <c r="D89" s="13"/>
      <c r="E89" s="92"/>
      <c r="F89" s="66"/>
      <c r="G89" s="13"/>
      <c r="H89" s="13"/>
      <c r="I89" s="66"/>
      <c r="J89" s="13"/>
      <c r="K89" s="13"/>
      <c r="L89" s="66"/>
      <c r="M89" s="13"/>
    </row>
    <row r="90" spans="2:13">
      <c r="B90" s="13"/>
      <c r="C90" s="13"/>
      <c r="D90" s="13"/>
      <c r="E90" s="92"/>
      <c r="F90" s="66"/>
      <c r="G90" s="13"/>
      <c r="H90" s="13"/>
      <c r="I90" s="66"/>
      <c r="J90" s="13"/>
      <c r="K90" s="13"/>
      <c r="L90" s="66"/>
      <c r="M90" s="13"/>
    </row>
    <row r="91" spans="2:13">
      <c r="B91" s="13"/>
      <c r="C91" s="13"/>
      <c r="D91" s="13"/>
      <c r="E91" s="92"/>
      <c r="F91" s="66"/>
      <c r="G91" s="13"/>
      <c r="H91" s="13"/>
      <c r="I91" s="66"/>
      <c r="J91" s="13"/>
      <c r="K91" s="13"/>
      <c r="L91" s="66"/>
      <c r="M91" s="13"/>
    </row>
    <row r="92" spans="2:13">
      <c r="B92" s="13"/>
      <c r="C92" s="13"/>
      <c r="D92" s="13"/>
      <c r="E92" s="92"/>
      <c r="F92" s="66"/>
      <c r="G92" s="13"/>
      <c r="H92" s="13"/>
      <c r="I92" s="66"/>
      <c r="J92" s="13"/>
      <c r="K92" s="13"/>
      <c r="L92" s="66"/>
      <c r="M92" s="13"/>
    </row>
    <row r="93" spans="2:13">
      <c r="B93" s="13"/>
      <c r="C93" s="13"/>
      <c r="D93" s="13"/>
      <c r="E93" s="92"/>
      <c r="F93" s="66"/>
      <c r="G93" s="13"/>
      <c r="H93" s="13"/>
      <c r="I93" s="66"/>
      <c r="J93" s="13"/>
      <c r="K93" s="13"/>
      <c r="L93" s="66"/>
      <c r="M93" s="13"/>
    </row>
    <row r="94" spans="2:13">
      <c r="B94" s="13"/>
      <c r="C94" s="13"/>
      <c r="D94" s="13"/>
      <c r="E94" s="92"/>
      <c r="F94" s="66"/>
      <c r="G94" s="13"/>
      <c r="H94" s="13"/>
      <c r="I94" s="66"/>
      <c r="J94" s="13"/>
      <c r="K94" s="13"/>
      <c r="L94" s="66"/>
      <c r="M94" s="13"/>
    </row>
    <row r="95" spans="2:13">
      <c r="B95" s="13"/>
      <c r="C95" s="13"/>
      <c r="D95" s="13"/>
      <c r="E95" s="92"/>
      <c r="F95" s="66"/>
      <c r="G95" s="13"/>
      <c r="H95" s="13"/>
      <c r="I95" s="66"/>
      <c r="J95" s="13"/>
      <c r="K95" s="13"/>
      <c r="L95" s="66"/>
      <c r="M95" s="13"/>
    </row>
    <row r="96" spans="2:13">
      <c r="B96" s="13"/>
      <c r="C96" s="13"/>
      <c r="D96" s="13"/>
      <c r="E96" s="92"/>
      <c r="F96" s="66"/>
      <c r="G96" s="13"/>
      <c r="H96" s="13"/>
      <c r="I96" s="66"/>
      <c r="J96" s="13"/>
      <c r="K96" s="13"/>
      <c r="L96" s="66"/>
      <c r="M96" s="13"/>
    </row>
    <row r="97" spans="2:13">
      <c r="B97" s="13"/>
      <c r="C97" s="13"/>
      <c r="D97" s="13"/>
      <c r="E97" s="92"/>
      <c r="F97" s="66"/>
      <c r="G97" s="13"/>
      <c r="H97" s="13"/>
      <c r="I97" s="66"/>
      <c r="J97" s="13"/>
      <c r="K97" s="13"/>
      <c r="L97" s="66"/>
      <c r="M97" s="13"/>
    </row>
    <row r="98" spans="2:13">
      <c r="B98" s="13"/>
      <c r="C98" s="13"/>
      <c r="D98" s="13"/>
      <c r="E98" s="92"/>
      <c r="F98" s="66"/>
      <c r="G98" s="13"/>
      <c r="H98" s="13"/>
      <c r="I98" s="66"/>
      <c r="J98" s="13"/>
      <c r="K98" s="13"/>
      <c r="L98" s="66"/>
      <c r="M98" s="13"/>
    </row>
    <row r="99" spans="2:13">
      <c r="B99" s="13"/>
      <c r="C99" s="13"/>
      <c r="D99" s="13"/>
      <c r="E99" s="92"/>
      <c r="F99" s="66"/>
      <c r="G99" s="13"/>
      <c r="H99" s="13"/>
      <c r="I99" s="66"/>
      <c r="J99" s="13"/>
      <c r="K99" s="13"/>
      <c r="L99" s="66"/>
      <c r="M99" s="13"/>
    </row>
    <row r="100" spans="2:13">
      <c r="B100" s="13"/>
      <c r="C100" s="13"/>
      <c r="D100" s="13"/>
      <c r="E100" s="92"/>
      <c r="F100" s="66"/>
      <c r="G100" s="13"/>
      <c r="H100" s="13"/>
      <c r="I100" s="66"/>
      <c r="J100" s="13"/>
      <c r="K100" s="13"/>
      <c r="L100" s="66"/>
      <c r="M100" s="13"/>
    </row>
    <row r="101" spans="2:13">
      <c r="B101" s="13"/>
      <c r="C101" s="13"/>
      <c r="D101" s="13"/>
      <c r="E101" s="92"/>
      <c r="F101" s="66"/>
      <c r="G101" s="13"/>
      <c r="H101" s="13"/>
      <c r="I101" s="66"/>
      <c r="J101" s="13"/>
      <c r="K101" s="13"/>
      <c r="L101" s="66"/>
      <c r="M101" s="13"/>
    </row>
    <row r="102" spans="2:13">
      <c r="B102" s="13"/>
      <c r="C102" s="13"/>
      <c r="D102" s="13"/>
      <c r="E102" s="92"/>
      <c r="F102" s="66"/>
      <c r="G102" s="13"/>
      <c r="H102" s="13"/>
      <c r="I102" s="66"/>
      <c r="J102" s="13"/>
      <c r="K102" s="13"/>
      <c r="L102" s="66"/>
      <c r="M102" s="13"/>
    </row>
    <row r="103" spans="2:13">
      <c r="B103" s="13"/>
      <c r="C103" s="13"/>
      <c r="D103" s="13"/>
      <c r="E103" s="92"/>
      <c r="F103" s="66"/>
      <c r="G103" s="13"/>
      <c r="H103" s="13"/>
      <c r="I103" s="66"/>
      <c r="J103" s="13"/>
      <c r="K103" s="13"/>
      <c r="L103" s="66"/>
      <c r="M103" s="13"/>
    </row>
    <row r="104" spans="2:13">
      <c r="B104" s="13"/>
      <c r="C104" s="13"/>
      <c r="D104" s="13"/>
      <c r="E104" s="92"/>
      <c r="F104" s="66"/>
      <c r="G104" s="13"/>
      <c r="H104" s="13"/>
      <c r="I104" s="66"/>
      <c r="J104" s="13"/>
      <c r="K104" s="13"/>
      <c r="L104" s="66"/>
      <c r="M104" s="13"/>
    </row>
    <row r="105" spans="2:13">
      <c r="B105" s="13"/>
      <c r="C105" s="13"/>
      <c r="D105" s="13"/>
      <c r="E105" s="92"/>
      <c r="F105" s="66"/>
      <c r="G105" s="13"/>
      <c r="H105" s="13"/>
      <c r="I105" s="66"/>
      <c r="J105" s="13"/>
      <c r="K105" s="13"/>
      <c r="L105" s="66"/>
      <c r="M105" s="13"/>
    </row>
    <row r="106" spans="2:13">
      <c r="B106" s="13"/>
      <c r="C106" s="13"/>
      <c r="D106" s="13"/>
      <c r="E106" s="92"/>
      <c r="F106" s="66"/>
      <c r="G106" s="13"/>
      <c r="H106" s="13"/>
      <c r="I106" s="66"/>
      <c r="J106" s="13"/>
      <c r="K106" s="13"/>
      <c r="L106" s="66"/>
      <c r="M106" s="13"/>
    </row>
    <row r="107" spans="2:13">
      <c r="B107" s="13"/>
      <c r="C107" s="13"/>
      <c r="D107" s="13"/>
      <c r="E107" s="92"/>
      <c r="F107" s="66"/>
      <c r="G107" s="13"/>
      <c r="H107" s="13"/>
      <c r="I107" s="66"/>
      <c r="J107" s="13"/>
      <c r="K107" s="13"/>
      <c r="L107" s="66"/>
      <c r="M107" s="13"/>
    </row>
    <row r="108" spans="2:13">
      <c r="B108" s="13"/>
      <c r="C108" s="13"/>
      <c r="D108" s="13"/>
      <c r="E108" s="92"/>
      <c r="F108" s="66"/>
      <c r="G108" s="13"/>
      <c r="H108" s="13"/>
      <c r="I108" s="66"/>
      <c r="J108" s="13"/>
      <c r="K108" s="13"/>
      <c r="L108" s="66"/>
      <c r="M108" s="13"/>
    </row>
    <row r="109" spans="2:13">
      <c r="B109" s="13"/>
      <c r="C109" s="13"/>
      <c r="D109" s="13"/>
      <c r="E109" s="92"/>
      <c r="F109" s="66"/>
      <c r="G109" s="13"/>
      <c r="H109" s="13"/>
      <c r="I109" s="66"/>
      <c r="J109" s="13"/>
      <c r="K109" s="13"/>
      <c r="L109" s="66"/>
      <c r="M109" s="13"/>
    </row>
    <row r="110" spans="2:13">
      <c r="B110" s="13"/>
      <c r="C110" s="13"/>
      <c r="D110" s="13"/>
      <c r="E110" s="92"/>
      <c r="F110" s="66"/>
      <c r="G110" s="13"/>
      <c r="H110" s="13"/>
      <c r="I110" s="66"/>
      <c r="J110" s="13"/>
      <c r="K110" s="13"/>
      <c r="L110" s="66"/>
      <c r="M110" s="13"/>
    </row>
    <row r="111" spans="2:13">
      <c r="B111" s="13"/>
      <c r="C111" s="13"/>
      <c r="D111" s="13"/>
      <c r="E111" s="92"/>
      <c r="F111" s="66"/>
      <c r="G111" s="13"/>
      <c r="H111" s="13"/>
      <c r="I111" s="66"/>
      <c r="J111" s="13"/>
      <c r="K111" s="13"/>
      <c r="L111" s="66"/>
      <c r="M111" s="13"/>
    </row>
    <row r="112" spans="2:13">
      <c r="B112" s="13"/>
      <c r="C112" s="13"/>
      <c r="D112" s="13"/>
      <c r="E112" s="92"/>
      <c r="F112" s="66"/>
      <c r="G112" s="13"/>
      <c r="H112" s="13"/>
      <c r="I112" s="66"/>
      <c r="J112" s="13"/>
      <c r="K112" s="13"/>
      <c r="L112" s="66"/>
      <c r="M112" s="13"/>
    </row>
    <row r="113" spans="2:13">
      <c r="B113" s="13"/>
      <c r="C113" s="13"/>
      <c r="D113" s="13"/>
      <c r="E113" s="92"/>
      <c r="F113" s="66"/>
      <c r="G113" s="13"/>
      <c r="H113" s="13"/>
      <c r="I113" s="66"/>
      <c r="J113" s="13"/>
      <c r="K113" s="13"/>
      <c r="L113" s="66"/>
      <c r="M113" s="13"/>
    </row>
    <row r="114" spans="2:13">
      <c r="B114" s="13"/>
      <c r="C114" s="13"/>
      <c r="D114" s="13"/>
      <c r="E114" s="92"/>
      <c r="F114" s="66"/>
      <c r="G114" s="13"/>
      <c r="H114" s="13"/>
      <c r="I114" s="66"/>
      <c r="J114" s="13"/>
      <c r="K114" s="13"/>
      <c r="L114" s="66"/>
      <c r="M114" s="13"/>
    </row>
    <row r="115" spans="2:13">
      <c r="B115" s="13"/>
      <c r="C115" s="13"/>
      <c r="D115" s="13"/>
      <c r="E115" s="92"/>
      <c r="F115" s="66"/>
      <c r="G115" s="13"/>
      <c r="H115" s="13"/>
      <c r="I115" s="66"/>
      <c r="J115" s="13"/>
      <c r="K115" s="13"/>
      <c r="L115" s="66"/>
      <c r="M115" s="13"/>
    </row>
    <row r="116" spans="2:13">
      <c r="B116" s="13"/>
      <c r="C116" s="13"/>
      <c r="D116" s="13"/>
      <c r="E116" s="92"/>
      <c r="F116" s="66"/>
      <c r="G116" s="13"/>
      <c r="H116" s="13"/>
      <c r="I116" s="66"/>
      <c r="J116" s="13"/>
      <c r="K116" s="13"/>
      <c r="L116" s="66"/>
      <c r="M116" s="13"/>
    </row>
    <row r="117" spans="2:13">
      <c r="B117" s="13"/>
      <c r="C117" s="13"/>
      <c r="D117" s="13"/>
      <c r="E117" s="92"/>
      <c r="F117" s="66"/>
      <c r="G117" s="13"/>
      <c r="H117" s="13"/>
      <c r="I117" s="66"/>
      <c r="J117" s="13"/>
      <c r="K117" s="13"/>
      <c r="L117" s="66"/>
      <c r="M117" s="13"/>
    </row>
    <row r="118" spans="2:13">
      <c r="B118" s="13"/>
      <c r="C118" s="13"/>
      <c r="D118" s="13"/>
      <c r="E118" s="92"/>
      <c r="F118" s="66"/>
      <c r="G118" s="13"/>
      <c r="H118" s="13"/>
      <c r="I118" s="66"/>
      <c r="J118" s="13"/>
      <c r="K118" s="13"/>
      <c r="L118" s="66"/>
      <c r="M118" s="13"/>
    </row>
    <row r="119" spans="2:13">
      <c r="B119" s="13"/>
      <c r="C119" s="13"/>
      <c r="D119" s="13"/>
      <c r="E119" s="92"/>
      <c r="F119" s="66"/>
      <c r="G119" s="13"/>
      <c r="H119" s="13"/>
      <c r="I119" s="66"/>
      <c r="J119" s="13"/>
      <c r="K119" s="13"/>
      <c r="L119" s="66"/>
      <c r="M119" s="13"/>
    </row>
    <row r="120" spans="2:13">
      <c r="B120" s="13"/>
      <c r="C120" s="13"/>
      <c r="D120" s="13"/>
      <c r="E120" s="92"/>
      <c r="F120" s="66"/>
      <c r="G120" s="13"/>
      <c r="H120" s="13"/>
      <c r="I120" s="66"/>
      <c r="J120" s="13"/>
      <c r="K120" s="13"/>
      <c r="L120" s="66"/>
      <c r="M120" s="13"/>
    </row>
    <row r="121" spans="2:13">
      <c r="B121" s="13"/>
      <c r="C121" s="13"/>
      <c r="D121" s="13"/>
      <c r="E121" s="92"/>
      <c r="F121" s="66"/>
      <c r="G121" s="13"/>
      <c r="H121" s="13"/>
      <c r="I121" s="66"/>
      <c r="J121" s="13"/>
      <c r="K121" s="13"/>
      <c r="L121" s="66"/>
      <c r="M121" s="13"/>
    </row>
    <row r="122" spans="2:13">
      <c r="B122" s="13"/>
      <c r="C122" s="13"/>
      <c r="D122" s="13"/>
      <c r="E122" s="92"/>
      <c r="F122" s="66"/>
      <c r="G122" s="13"/>
      <c r="H122" s="13"/>
      <c r="I122" s="66"/>
      <c r="J122" s="13"/>
      <c r="K122" s="13"/>
      <c r="L122" s="66"/>
      <c r="M122" s="13"/>
    </row>
    <row r="123" spans="2:13">
      <c r="B123" s="13"/>
      <c r="C123" s="13"/>
      <c r="D123" s="13"/>
      <c r="E123" s="92"/>
      <c r="F123" s="66"/>
      <c r="G123" s="13"/>
      <c r="H123" s="13"/>
      <c r="I123" s="66"/>
      <c r="J123" s="13"/>
      <c r="K123" s="13"/>
      <c r="L123" s="66"/>
      <c r="M123" s="13"/>
    </row>
    <row r="124" spans="2:13">
      <c r="B124" s="13"/>
      <c r="C124" s="13"/>
      <c r="D124" s="13"/>
      <c r="E124" s="92"/>
      <c r="F124" s="66"/>
      <c r="G124" s="13"/>
      <c r="H124" s="13"/>
      <c r="I124" s="66"/>
      <c r="J124" s="13"/>
      <c r="K124" s="13"/>
      <c r="L124" s="66"/>
      <c r="M124" s="13"/>
    </row>
    <row r="125" spans="2:13">
      <c r="B125" s="13"/>
      <c r="C125" s="13"/>
      <c r="D125" s="13"/>
      <c r="E125" s="92"/>
      <c r="F125" s="66"/>
      <c r="G125" s="13"/>
      <c r="H125" s="13"/>
      <c r="I125" s="66"/>
      <c r="J125" s="13"/>
      <c r="K125" s="13"/>
      <c r="L125" s="66"/>
      <c r="M125" s="13"/>
    </row>
    <row r="126" spans="2:13">
      <c r="B126" s="13"/>
      <c r="C126" s="13"/>
      <c r="D126" s="13"/>
      <c r="E126" s="92"/>
      <c r="F126" s="66"/>
      <c r="G126" s="13"/>
      <c r="H126" s="13"/>
      <c r="I126" s="66"/>
      <c r="J126" s="13"/>
      <c r="K126" s="13"/>
      <c r="L126" s="66"/>
      <c r="M126" s="13"/>
    </row>
    <row r="127" spans="2:13">
      <c r="B127" s="13"/>
      <c r="C127" s="13"/>
      <c r="D127" s="13"/>
      <c r="E127" s="92"/>
      <c r="F127" s="66"/>
      <c r="G127" s="13"/>
      <c r="H127" s="13"/>
      <c r="I127" s="66"/>
      <c r="J127" s="13"/>
      <c r="K127" s="13"/>
      <c r="L127" s="66"/>
      <c r="M127" s="13"/>
    </row>
    <row r="128" spans="2:13">
      <c r="B128" s="13"/>
      <c r="C128" s="13"/>
      <c r="D128" s="13"/>
      <c r="E128" s="92"/>
      <c r="F128" s="66"/>
      <c r="G128" s="13"/>
      <c r="H128" s="13"/>
      <c r="I128" s="66"/>
      <c r="J128" s="13"/>
      <c r="K128" s="13"/>
      <c r="L128" s="66"/>
      <c r="M128" s="13"/>
    </row>
    <row r="129" spans="2:13">
      <c r="B129" s="13"/>
      <c r="C129" s="13"/>
      <c r="D129" s="13"/>
      <c r="E129" s="92"/>
      <c r="F129" s="66"/>
      <c r="G129" s="13"/>
      <c r="H129" s="13"/>
      <c r="I129" s="66"/>
      <c r="J129" s="13"/>
      <c r="K129" s="13"/>
      <c r="L129" s="66"/>
      <c r="M129" s="13"/>
    </row>
    <row r="130" spans="2:13">
      <c r="B130" s="13"/>
      <c r="C130" s="13"/>
      <c r="D130" s="13"/>
      <c r="E130" s="92"/>
      <c r="F130" s="66"/>
      <c r="G130" s="13"/>
      <c r="H130" s="13"/>
      <c r="I130" s="66"/>
      <c r="J130" s="13"/>
      <c r="K130" s="13"/>
      <c r="L130" s="66"/>
      <c r="M130" s="13"/>
    </row>
    <row r="131" spans="2:13">
      <c r="B131" s="13"/>
      <c r="C131" s="13"/>
      <c r="D131" s="13"/>
      <c r="E131" s="92"/>
      <c r="F131" s="66"/>
      <c r="G131" s="13"/>
      <c r="H131" s="13"/>
      <c r="I131" s="66"/>
      <c r="J131" s="13"/>
      <c r="K131" s="13"/>
      <c r="L131" s="66"/>
      <c r="M131" s="13"/>
    </row>
    <row r="132" spans="2:13">
      <c r="B132" s="13"/>
      <c r="C132" s="13"/>
      <c r="D132" s="13"/>
      <c r="E132" s="92"/>
      <c r="F132" s="66"/>
      <c r="G132" s="13"/>
      <c r="H132" s="13"/>
      <c r="I132" s="66"/>
      <c r="J132" s="13"/>
      <c r="K132" s="13"/>
      <c r="L132" s="66"/>
      <c r="M132" s="13"/>
    </row>
    <row r="133" spans="2:13">
      <c r="B133" s="13"/>
      <c r="C133" s="13"/>
      <c r="D133" s="13"/>
      <c r="E133" s="92"/>
      <c r="F133" s="66"/>
      <c r="G133" s="13"/>
      <c r="H133" s="13"/>
      <c r="I133" s="66"/>
      <c r="J133" s="13"/>
      <c r="K133" s="13"/>
      <c r="L133" s="66"/>
      <c r="M133" s="13"/>
    </row>
    <row r="134" spans="2:13">
      <c r="B134" s="13"/>
      <c r="C134" s="13"/>
      <c r="D134" s="13"/>
      <c r="E134" s="92"/>
      <c r="F134" s="66"/>
      <c r="G134" s="13"/>
      <c r="H134" s="13"/>
      <c r="I134" s="66"/>
      <c r="J134" s="13"/>
      <c r="K134" s="13"/>
      <c r="L134" s="66"/>
      <c r="M134" s="13"/>
    </row>
    <row r="135" spans="2:13">
      <c r="B135" s="13"/>
      <c r="C135" s="13"/>
      <c r="D135" s="13"/>
      <c r="E135" s="92"/>
      <c r="F135" s="66"/>
      <c r="G135" s="13"/>
      <c r="H135" s="13"/>
      <c r="I135" s="66"/>
      <c r="J135" s="13"/>
      <c r="K135" s="13"/>
      <c r="L135" s="66"/>
      <c r="M135" s="13"/>
    </row>
    <row r="136" spans="2:13">
      <c r="B136" s="13"/>
      <c r="C136" s="13"/>
      <c r="D136" s="13"/>
      <c r="E136" s="92"/>
      <c r="F136" s="66"/>
      <c r="G136" s="13"/>
      <c r="H136" s="13"/>
      <c r="I136" s="66"/>
      <c r="J136" s="13"/>
      <c r="K136" s="13"/>
      <c r="L136" s="66"/>
      <c r="M136" s="13"/>
    </row>
    <row r="137" spans="2:13">
      <c r="B137" s="13"/>
      <c r="C137" s="13"/>
      <c r="D137" s="13"/>
      <c r="E137" s="92"/>
      <c r="F137" s="66"/>
      <c r="G137" s="13"/>
      <c r="H137" s="13"/>
      <c r="I137" s="66"/>
      <c r="J137" s="13"/>
      <c r="K137" s="13"/>
      <c r="L137" s="66"/>
      <c r="M137" s="13"/>
    </row>
    <row r="138" spans="2:13">
      <c r="B138" s="13"/>
      <c r="C138" s="13"/>
      <c r="D138" s="13"/>
      <c r="E138" s="92"/>
      <c r="F138" s="66"/>
      <c r="G138" s="13"/>
      <c r="H138" s="13"/>
      <c r="I138" s="66"/>
      <c r="J138" s="13"/>
      <c r="K138" s="13"/>
      <c r="L138" s="66"/>
      <c r="M138" s="13"/>
    </row>
    <row r="139" spans="2:13">
      <c r="B139" s="13"/>
      <c r="C139" s="13"/>
      <c r="D139" s="13"/>
      <c r="E139" s="92"/>
      <c r="F139" s="66"/>
      <c r="G139" s="13"/>
      <c r="H139" s="13"/>
      <c r="I139" s="66"/>
      <c r="J139" s="13"/>
      <c r="K139" s="13"/>
      <c r="L139" s="66"/>
      <c r="M139" s="13"/>
    </row>
    <row r="140" spans="2:13">
      <c r="B140" s="13"/>
      <c r="C140" s="13"/>
      <c r="D140" s="13"/>
      <c r="E140" s="92"/>
      <c r="F140" s="66"/>
      <c r="G140" s="13"/>
      <c r="H140" s="13"/>
      <c r="I140" s="66"/>
      <c r="J140" s="13"/>
      <c r="K140" s="13"/>
      <c r="L140" s="66"/>
      <c r="M140" s="13"/>
    </row>
    <row r="141" spans="2:13">
      <c r="B141" s="13"/>
      <c r="C141" s="13"/>
      <c r="D141" s="13"/>
      <c r="E141" s="92"/>
      <c r="F141" s="66"/>
      <c r="G141" s="13"/>
      <c r="H141" s="13"/>
      <c r="I141" s="66"/>
      <c r="J141" s="13"/>
      <c r="K141" s="13"/>
      <c r="L141" s="66"/>
      <c r="M141" s="13"/>
    </row>
    <row r="142" spans="2:13">
      <c r="B142" s="13"/>
      <c r="C142" s="13"/>
      <c r="D142" s="13"/>
      <c r="E142" s="92"/>
      <c r="F142" s="66"/>
      <c r="G142" s="13"/>
      <c r="H142" s="13"/>
      <c r="I142" s="66"/>
      <c r="J142" s="13"/>
      <c r="K142" s="13"/>
      <c r="L142" s="66"/>
      <c r="M142" s="13"/>
    </row>
    <row r="143" spans="2:13">
      <c r="B143" s="13"/>
      <c r="C143" s="13"/>
      <c r="D143" s="13"/>
      <c r="E143" s="92"/>
      <c r="F143" s="66"/>
      <c r="G143" s="13"/>
      <c r="H143" s="13"/>
      <c r="I143" s="66"/>
      <c r="J143" s="13"/>
      <c r="K143" s="13"/>
      <c r="L143" s="66"/>
      <c r="M143" s="13"/>
    </row>
    <row r="144" spans="2:13">
      <c r="B144" s="13"/>
      <c r="C144" s="13"/>
      <c r="D144" s="13"/>
      <c r="E144" s="92"/>
      <c r="F144" s="66"/>
      <c r="G144" s="13"/>
      <c r="H144" s="13"/>
      <c r="I144" s="66"/>
      <c r="J144" s="13"/>
      <c r="K144" s="13"/>
      <c r="L144" s="66"/>
      <c r="M144" s="13"/>
    </row>
    <row r="145" spans="2:13">
      <c r="B145" s="13"/>
      <c r="C145" s="13"/>
      <c r="D145" s="13"/>
      <c r="E145" s="92"/>
      <c r="F145" s="66"/>
      <c r="G145" s="13"/>
      <c r="H145" s="13"/>
      <c r="I145" s="66"/>
      <c r="J145" s="13"/>
      <c r="K145" s="13"/>
      <c r="L145" s="66"/>
      <c r="M145" s="13"/>
    </row>
    <row r="146" spans="2:13">
      <c r="B146" s="13"/>
      <c r="C146" s="13"/>
      <c r="D146" s="13"/>
      <c r="E146" s="92"/>
      <c r="F146" s="66"/>
      <c r="G146" s="13"/>
      <c r="H146" s="13"/>
      <c r="I146" s="66"/>
      <c r="J146" s="13"/>
      <c r="K146" s="13"/>
      <c r="L146" s="66"/>
      <c r="M146" s="13"/>
    </row>
    <row r="147" spans="2:13">
      <c r="B147" s="13"/>
      <c r="C147" s="13"/>
      <c r="D147" s="13"/>
      <c r="E147" s="92"/>
      <c r="F147" s="66"/>
      <c r="G147" s="13"/>
      <c r="H147" s="13"/>
      <c r="I147" s="66"/>
      <c r="J147" s="13"/>
      <c r="K147" s="13"/>
      <c r="L147" s="66"/>
      <c r="M147" s="13"/>
    </row>
    <row r="148" spans="2:13">
      <c r="B148" s="13"/>
      <c r="C148" s="13"/>
      <c r="D148" s="13"/>
      <c r="E148" s="92"/>
      <c r="F148" s="66"/>
      <c r="G148" s="13"/>
      <c r="H148" s="13"/>
      <c r="I148" s="66"/>
      <c r="J148" s="13"/>
      <c r="K148" s="13"/>
      <c r="L148" s="66"/>
      <c r="M148" s="13"/>
    </row>
    <row r="149" spans="2:13">
      <c r="B149" s="13"/>
      <c r="C149" s="13"/>
      <c r="D149" s="13"/>
      <c r="E149" s="92"/>
      <c r="F149" s="66"/>
      <c r="G149" s="13"/>
      <c r="H149" s="13"/>
      <c r="I149" s="66"/>
      <c r="J149" s="13"/>
      <c r="K149" s="13"/>
      <c r="L149" s="66"/>
      <c r="M149" s="13"/>
    </row>
    <row r="150" spans="2:13">
      <c r="B150" s="13"/>
      <c r="C150" s="13"/>
      <c r="D150" s="13"/>
      <c r="E150" s="92"/>
      <c r="F150" s="66"/>
      <c r="G150" s="13"/>
      <c r="H150" s="13"/>
      <c r="I150" s="66"/>
      <c r="J150" s="13"/>
      <c r="K150" s="13"/>
      <c r="L150" s="66"/>
      <c r="M150" s="13"/>
    </row>
    <row r="151" spans="2:13">
      <c r="B151" s="13"/>
      <c r="C151" s="13"/>
      <c r="D151" s="13"/>
      <c r="E151" s="92"/>
      <c r="F151" s="66"/>
      <c r="G151" s="13"/>
      <c r="H151" s="13"/>
      <c r="I151" s="66"/>
      <c r="J151" s="13"/>
      <c r="K151" s="13"/>
      <c r="L151" s="66"/>
      <c r="M151" s="13"/>
    </row>
    <row r="152" spans="2:13">
      <c r="B152" s="13"/>
      <c r="C152" s="13"/>
      <c r="D152" s="13"/>
      <c r="E152" s="92"/>
      <c r="F152" s="66"/>
      <c r="G152" s="13"/>
      <c r="H152" s="13"/>
      <c r="I152" s="66"/>
      <c r="J152" s="13"/>
      <c r="K152" s="13"/>
      <c r="L152" s="66"/>
      <c r="M152" s="13"/>
    </row>
    <row r="153" spans="2:13">
      <c r="B153" s="13"/>
      <c r="C153" s="13"/>
      <c r="D153" s="13"/>
      <c r="E153" s="92"/>
      <c r="F153" s="66"/>
      <c r="G153" s="13"/>
      <c r="H153" s="13"/>
      <c r="I153" s="66"/>
      <c r="J153" s="13"/>
      <c r="K153" s="13"/>
      <c r="L153" s="66"/>
      <c r="M153" s="13"/>
    </row>
    <row r="154" spans="2:13">
      <c r="B154" s="13"/>
      <c r="C154" s="13"/>
      <c r="D154" s="13"/>
      <c r="E154" s="92"/>
      <c r="F154" s="66"/>
      <c r="G154" s="13"/>
      <c r="H154" s="13"/>
      <c r="I154" s="66"/>
      <c r="J154" s="13"/>
      <c r="K154" s="13"/>
      <c r="L154" s="66"/>
      <c r="M154" s="13"/>
    </row>
    <row r="155" spans="2:13">
      <c r="B155" s="13"/>
      <c r="C155" s="13"/>
      <c r="D155" s="13"/>
      <c r="E155" s="92"/>
      <c r="F155" s="66"/>
      <c r="G155" s="13"/>
      <c r="H155" s="13"/>
      <c r="I155" s="66"/>
      <c r="J155" s="13"/>
      <c r="K155" s="13"/>
      <c r="L155" s="66"/>
      <c r="M155" s="13"/>
    </row>
    <row r="156" spans="2:13">
      <c r="B156" s="13"/>
      <c r="C156" s="13"/>
      <c r="D156" s="13"/>
      <c r="E156" s="92"/>
      <c r="F156" s="66"/>
      <c r="G156" s="13"/>
      <c r="H156" s="13"/>
      <c r="I156" s="66"/>
      <c r="J156" s="13"/>
      <c r="K156" s="13"/>
      <c r="L156" s="66"/>
      <c r="M156" s="13"/>
    </row>
    <row r="157" spans="2:13">
      <c r="B157" s="13"/>
      <c r="C157" s="13"/>
      <c r="D157" s="13"/>
      <c r="E157" s="92"/>
      <c r="F157" s="66"/>
      <c r="G157" s="13"/>
      <c r="H157" s="13"/>
      <c r="I157" s="66"/>
      <c r="J157" s="13"/>
      <c r="K157" s="13"/>
      <c r="L157" s="66"/>
      <c r="M157" s="13"/>
    </row>
    <row r="158" spans="2:13">
      <c r="B158" s="13"/>
      <c r="C158" s="13"/>
      <c r="D158" s="13"/>
      <c r="E158" s="92"/>
      <c r="F158" s="66"/>
      <c r="G158" s="13"/>
      <c r="H158" s="13"/>
      <c r="I158" s="66"/>
      <c r="J158" s="13"/>
      <c r="K158" s="13"/>
      <c r="L158" s="66"/>
      <c r="M158" s="13"/>
    </row>
    <row r="159" spans="2:13">
      <c r="B159" s="13"/>
      <c r="C159" s="13"/>
      <c r="D159" s="13"/>
      <c r="E159" s="92"/>
      <c r="F159" s="66"/>
      <c r="G159" s="13"/>
      <c r="H159" s="13"/>
      <c r="I159" s="66"/>
      <c r="J159" s="13"/>
      <c r="K159" s="13"/>
      <c r="L159" s="66"/>
      <c r="M159" s="13"/>
    </row>
    <row r="160" spans="2:13">
      <c r="B160" s="13"/>
      <c r="C160" s="13"/>
      <c r="D160" s="13"/>
      <c r="E160" s="92"/>
      <c r="F160" s="66"/>
      <c r="G160" s="13"/>
      <c r="H160" s="13"/>
      <c r="I160" s="66"/>
      <c r="J160" s="13"/>
      <c r="K160" s="13"/>
      <c r="L160" s="66"/>
      <c r="M160" s="13"/>
    </row>
    <row r="161" spans="2:13">
      <c r="B161" s="13"/>
      <c r="C161" s="13"/>
      <c r="D161" s="13"/>
      <c r="E161" s="92"/>
      <c r="F161" s="66"/>
      <c r="G161" s="13"/>
      <c r="H161" s="13"/>
      <c r="I161" s="66"/>
      <c r="J161" s="13"/>
      <c r="K161" s="13"/>
      <c r="L161" s="66"/>
      <c r="M161" s="13"/>
    </row>
    <row r="162" spans="2:13">
      <c r="B162" s="13"/>
      <c r="C162" s="13"/>
      <c r="D162" s="13"/>
      <c r="E162" s="92"/>
      <c r="F162" s="66"/>
      <c r="G162" s="13"/>
      <c r="H162" s="13"/>
      <c r="I162" s="66"/>
      <c r="J162" s="13"/>
      <c r="K162" s="13"/>
      <c r="L162" s="66"/>
      <c r="M162" s="13"/>
    </row>
    <row r="163" spans="2:13">
      <c r="B163" s="13"/>
      <c r="C163" s="13"/>
      <c r="D163" s="13"/>
      <c r="E163" s="92"/>
      <c r="F163" s="66"/>
      <c r="G163" s="13"/>
      <c r="H163" s="13"/>
      <c r="I163" s="66"/>
      <c r="J163" s="13"/>
      <c r="K163" s="13"/>
      <c r="L163" s="66"/>
      <c r="M163" s="13"/>
    </row>
    <row r="164" spans="2:13">
      <c r="B164" s="13"/>
      <c r="C164" s="13"/>
      <c r="D164" s="13"/>
      <c r="E164" s="92"/>
      <c r="F164" s="66"/>
      <c r="G164" s="13"/>
      <c r="H164" s="13"/>
      <c r="I164" s="66"/>
      <c r="J164" s="13"/>
      <c r="K164" s="13"/>
      <c r="L164" s="66"/>
      <c r="M164" s="13"/>
    </row>
    <row r="165" spans="2:13">
      <c r="B165" s="13"/>
      <c r="C165" s="13"/>
      <c r="D165" s="13"/>
      <c r="E165" s="92"/>
      <c r="F165" s="66"/>
      <c r="G165" s="13"/>
      <c r="H165" s="13"/>
      <c r="I165" s="66"/>
      <c r="J165" s="13"/>
      <c r="K165" s="13"/>
      <c r="L165" s="66"/>
      <c r="M165" s="13"/>
    </row>
    <row r="166" spans="2:13">
      <c r="B166" s="13"/>
      <c r="C166" s="13"/>
      <c r="D166" s="13"/>
      <c r="E166" s="92"/>
      <c r="F166" s="66"/>
      <c r="G166" s="13"/>
      <c r="H166" s="13"/>
      <c r="I166" s="66"/>
      <c r="J166" s="13"/>
      <c r="K166" s="13"/>
      <c r="L166" s="66"/>
      <c r="M166" s="13"/>
    </row>
    <row r="167" spans="2:13">
      <c r="B167" s="13"/>
      <c r="C167" s="13"/>
      <c r="D167" s="13"/>
      <c r="E167" s="92"/>
      <c r="F167" s="66"/>
      <c r="G167" s="13"/>
      <c r="H167" s="13"/>
      <c r="I167" s="66"/>
      <c r="J167" s="13"/>
      <c r="K167" s="13"/>
      <c r="L167" s="66"/>
      <c r="M167" s="13"/>
    </row>
    <row r="168" spans="2:13">
      <c r="B168" s="13"/>
      <c r="C168" s="13"/>
      <c r="D168" s="13"/>
      <c r="E168" s="92"/>
      <c r="F168" s="66"/>
      <c r="G168" s="13"/>
      <c r="H168" s="13"/>
      <c r="I168" s="66"/>
      <c r="J168" s="13"/>
      <c r="K168" s="13"/>
      <c r="L168" s="66"/>
      <c r="M168" s="13"/>
    </row>
    <row r="169" spans="2:13">
      <c r="B169" s="13"/>
      <c r="C169" s="13"/>
      <c r="D169" s="13"/>
      <c r="E169" s="92"/>
      <c r="F169" s="66"/>
      <c r="G169" s="13"/>
      <c r="H169" s="13"/>
      <c r="I169" s="66"/>
      <c r="J169" s="13"/>
      <c r="K169" s="13"/>
      <c r="L169" s="66"/>
      <c r="M169" s="13"/>
    </row>
    <row r="170" spans="2:13">
      <c r="B170" s="13"/>
      <c r="C170" s="13"/>
      <c r="D170" s="13"/>
      <c r="E170" s="92"/>
      <c r="F170" s="66"/>
      <c r="G170" s="13"/>
      <c r="H170" s="13"/>
      <c r="I170" s="66"/>
      <c r="J170" s="13"/>
      <c r="K170" s="13"/>
      <c r="L170" s="66"/>
      <c r="M170" s="13"/>
    </row>
    <row r="171" spans="2:13">
      <c r="B171" s="13"/>
      <c r="C171" s="13"/>
      <c r="D171" s="13"/>
      <c r="E171" s="92"/>
      <c r="F171" s="66"/>
      <c r="G171" s="13"/>
      <c r="H171" s="13"/>
      <c r="I171" s="66"/>
      <c r="J171" s="13"/>
      <c r="K171" s="13"/>
      <c r="L171" s="66"/>
      <c r="M171" s="13"/>
    </row>
    <row r="172" spans="2:13">
      <c r="B172" s="13"/>
      <c r="C172" s="13"/>
      <c r="D172" s="13"/>
      <c r="E172" s="92"/>
      <c r="F172" s="66"/>
      <c r="G172" s="13"/>
      <c r="H172" s="13"/>
      <c r="I172" s="66"/>
      <c r="J172" s="13"/>
      <c r="K172" s="13"/>
      <c r="L172" s="66"/>
      <c r="M172" s="13"/>
    </row>
    <row r="173" spans="2:13">
      <c r="B173" s="13"/>
      <c r="C173" s="13"/>
      <c r="D173" s="13"/>
      <c r="E173" s="92"/>
      <c r="F173" s="66"/>
      <c r="G173" s="13"/>
      <c r="H173" s="13"/>
      <c r="I173" s="66"/>
      <c r="J173" s="13"/>
      <c r="K173" s="13"/>
      <c r="L173" s="66"/>
      <c r="M173" s="13"/>
    </row>
    <row r="174" spans="2:13">
      <c r="B174" s="13"/>
      <c r="C174" s="13"/>
      <c r="D174" s="13"/>
      <c r="E174" s="92"/>
      <c r="F174" s="66"/>
      <c r="G174" s="13"/>
      <c r="H174" s="13"/>
      <c r="I174" s="66"/>
      <c r="J174" s="13"/>
      <c r="K174" s="13"/>
      <c r="L174" s="66"/>
      <c r="M174" s="13"/>
    </row>
    <row r="175" spans="2:13">
      <c r="B175" s="13"/>
      <c r="C175" s="13"/>
      <c r="D175" s="13"/>
      <c r="E175" s="92"/>
      <c r="F175" s="66"/>
      <c r="G175" s="13"/>
      <c r="H175" s="13"/>
      <c r="I175" s="66"/>
      <c r="J175" s="13"/>
      <c r="K175" s="13"/>
      <c r="L175" s="66"/>
      <c r="M175" s="13"/>
    </row>
    <row r="176" spans="2:13">
      <c r="B176" s="13"/>
      <c r="C176" s="13"/>
      <c r="D176" s="13"/>
      <c r="E176" s="92"/>
      <c r="F176" s="66"/>
      <c r="G176" s="13"/>
      <c r="H176" s="13"/>
      <c r="I176" s="66"/>
      <c r="J176" s="13"/>
      <c r="K176" s="13"/>
      <c r="L176" s="66"/>
      <c r="M176" s="13"/>
    </row>
    <row r="177" spans="2:13">
      <c r="B177" s="13"/>
      <c r="C177" s="13"/>
      <c r="D177" s="13"/>
      <c r="E177" s="92"/>
      <c r="F177" s="66"/>
      <c r="G177" s="13"/>
      <c r="H177" s="13"/>
      <c r="I177" s="66"/>
      <c r="J177" s="13"/>
      <c r="K177" s="13"/>
      <c r="L177" s="66"/>
      <c r="M177" s="13"/>
    </row>
    <row r="178" spans="2:13">
      <c r="B178" s="13"/>
      <c r="C178" s="13"/>
      <c r="D178" s="13"/>
      <c r="E178" s="92"/>
      <c r="F178" s="66"/>
      <c r="G178" s="13"/>
      <c r="H178" s="13"/>
      <c r="I178" s="66"/>
      <c r="J178" s="13"/>
      <c r="K178" s="13"/>
      <c r="L178" s="66"/>
      <c r="M178" s="13"/>
    </row>
    <row r="179" spans="2:13">
      <c r="B179" s="13"/>
      <c r="C179" s="13"/>
      <c r="D179" s="13"/>
      <c r="E179" s="92"/>
      <c r="F179" s="66"/>
      <c r="G179" s="13"/>
      <c r="H179" s="13"/>
      <c r="I179" s="66"/>
      <c r="J179" s="13"/>
      <c r="K179" s="13"/>
      <c r="L179" s="66"/>
      <c r="M179" s="13"/>
    </row>
    <row r="180" spans="2:13">
      <c r="B180" s="13"/>
      <c r="C180" s="13"/>
      <c r="D180" s="13"/>
      <c r="E180" s="92"/>
      <c r="F180" s="66"/>
      <c r="G180" s="13"/>
      <c r="H180" s="13"/>
      <c r="I180" s="66"/>
      <c r="J180" s="13"/>
      <c r="K180" s="13"/>
      <c r="L180" s="66"/>
      <c r="M180" s="13"/>
    </row>
    <row r="181" spans="2:13">
      <c r="B181" s="13"/>
      <c r="C181" s="13"/>
      <c r="D181" s="13"/>
      <c r="E181" s="92"/>
      <c r="F181" s="66"/>
      <c r="G181" s="13"/>
      <c r="H181" s="13"/>
      <c r="I181" s="66"/>
      <c r="J181" s="13"/>
      <c r="K181" s="13"/>
      <c r="L181" s="66"/>
      <c r="M181" s="13"/>
    </row>
    <row r="182" spans="2:13">
      <c r="B182" s="13"/>
      <c r="C182" s="13"/>
      <c r="D182" s="13"/>
      <c r="E182" s="92"/>
      <c r="F182" s="66"/>
      <c r="G182" s="13"/>
      <c r="H182" s="13"/>
      <c r="I182" s="66"/>
      <c r="J182" s="13"/>
      <c r="K182" s="13"/>
      <c r="L182" s="66"/>
      <c r="M182" s="13"/>
    </row>
    <row r="183" spans="2:13">
      <c r="B183" s="13"/>
      <c r="C183" s="13"/>
      <c r="D183" s="13"/>
      <c r="E183" s="92"/>
      <c r="F183" s="66"/>
      <c r="G183" s="13"/>
      <c r="H183" s="13"/>
      <c r="I183" s="66"/>
      <c r="J183" s="13"/>
      <c r="K183" s="13"/>
      <c r="L183" s="66"/>
      <c r="M183" s="13"/>
    </row>
    <row r="184" spans="2:13">
      <c r="B184" s="13"/>
      <c r="C184" s="13"/>
      <c r="D184" s="13"/>
      <c r="E184" s="92"/>
      <c r="F184" s="66"/>
      <c r="G184" s="13"/>
      <c r="H184" s="13"/>
      <c r="I184" s="66"/>
      <c r="J184" s="13"/>
      <c r="K184" s="13"/>
      <c r="L184" s="66"/>
      <c r="M184" s="13"/>
    </row>
    <row r="185" spans="2:13">
      <c r="B185" s="13"/>
      <c r="C185" s="13"/>
      <c r="D185" s="13"/>
      <c r="E185" s="92"/>
      <c r="F185" s="66"/>
      <c r="G185" s="13"/>
      <c r="H185" s="13"/>
      <c r="I185" s="66"/>
      <c r="J185" s="13"/>
      <c r="K185" s="13"/>
      <c r="L185" s="66"/>
      <c r="M185" s="13"/>
    </row>
    <row r="186" spans="2:13">
      <c r="B186" s="13"/>
      <c r="C186" s="13"/>
      <c r="D186" s="13"/>
      <c r="E186" s="92"/>
      <c r="F186" s="66"/>
      <c r="G186" s="13"/>
      <c r="H186" s="13"/>
      <c r="I186" s="66"/>
      <c r="J186" s="13"/>
      <c r="K186" s="13"/>
      <c r="L186" s="66"/>
      <c r="M186" s="13"/>
    </row>
    <row r="187" spans="2:13">
      <c r="B187" s="13"/>
      <c r="C187" s="13"/>
      <c r="D187" s="13"/>
      <c r="E187" s="92"/>
      <c r="F187" s="66"/>
      <c r="G187" s="13"/>
      <c r="H187" s="13"/>
      <c r="I187" s="66"/>
      <c r="J187" s="13"/>
      <c r="K187" s="13"/>
      <c r="L187" s="66"/>
      <c r="M187" s="13"/>
    </row>
    <row r="188" spans="2:13">
      <c r="B188" s="13"/>
      <c r="C188" s="13"/>
      <c r="D188" s="13"/>
      <c r="E188" s="92"/>
      <c r="F188" s="66"/>
      <c r="G188" s="13"/>
      <c r="H188" s="13"/>
      <c r="I188" s="66"/>
      <c r="J188" s="13"/>
      <c r="K188" s="13"/>
      <c r="L188" s="66"/>
      <c r="M188" s="13"/>
    </row>
    <row r="189" spans="2:13">
      <c r="B189" s="13"/>
      <c r="C189" s="13"/>
      <c r="D189" s="13"/>
      <c r="E189" s="92"/>
      <c r="F189" s="66"/>
      <c r="G189" s="13"/>
      <c r="H189" s="13"/>
      <c r="I189" s="66"/>
      <c r="J189" s="13"/>
      <c r="K189" s="13"/>
      <c r="L189" s="66"/>
      <c r="M189" s="13"/>
    </row>
    <row r="190" spans="2:13">
      <c r="B190" s="13"/>
      <c r="C190" s="13"/>
      <c r="D190" s="13"/>
      <c r="E190" s="92"/>
      <c r="F190" s="66"/>
      <c r="G190" s="13"/>
      <c r="H190" s="13"/>
      <c r="I190" s="66"/>
      <c r="J190" s="13"/>
      <c r="K190" s="13"/>
      <c r="L190" s="66"/>
      <c r="M190" s="13"/>
    </row>
    <row r="191" spans="2:13">
      <c r="B191" s="13"/>
      <c r="C191" s="13"/>
      <c r="D191" s="13"/>
      <c r="E191" s="92"/>
      <c r="F191" s="66"/>
      <c r="G191" s="13"/>
      <c r="H191" s="13"/>
      <c r="I191" s="66"/>
      <c r="J191" s="13"/>
      <c r="K191" s="13"/>
      <c r="L191" s="66"/>
      <c r="M191" s="13"/>
    </row>
  </sheetData>
  <mergeCells count="59">
    <mergeCell ref="A75:M75"/>
    <mergeCell ref="C31:D31"/>
    <mergeCell ref="C32:D32"/>
    <mergeCell ref="C23:D23"/>
    <mergeCell ref="A4:A26"/>
    <mergeCell ref="C17:D17"/>
    <mergeCell ref="C16:D16"/>
    <mergeCell ref="C18:D18"/>
    <mergeCell ref="C19:D19"/>
    <mergeCell ref="C20:D20"/>
    <mergeCell ref="C21:D21"/>
    <mergeCell ref="C22:D22"/>
    <mergeCell ref="C10:D10"/>
    <mergeCell ref="C11:D11"/>
    <mergeCell ref="C12:D12"/>
    <mergeCell ref="C43:D43"/>
    <mergeCell ref="C13:D13"/>
    <mergeCell ref="C14:D14"/>
    <mergeCell ref="C27:D27"/>
    <mergeCell ref="C28:D28"/>
    <mergeCell ref="C29:D29"/>
    <mergeCell ref="C15:D15"/>
    <mergeCell ref="C50:D50"/>
    <mergeCell ref="C51:D51"/>
    <mergeCell ref="C52:D52"/>
    <mergeCell ref="C53:D53"/>
    <mergeCell ref="C30:D30"/>
    <mergeCell ref="C44:D44"/>
    <mergeCell ref="C33:D33"/>
    <mergeCell ref="C34:D34"/>
    <mergeCell ref="C35:D35"/>
    <mergeCell ref="C36:D36"/>
    <mergeCell ref="C37:D37"/>
    <mergeCell ref="C38:D38"/>
    <mergeCell ref="C39:D39"/>
    <mergeCell ref="C40:D40"/>
    <mergeCell ref="C41:D41"/>
    <mergeCell ref="C42:D42"/>
    <mergeCell ref="C45:D45"/>
    <mergeCell ref="C46:D46"/>
    <mergeCell ref="C47:D47"/>
    <mergeCell ref="C48:D48"/>
    <mergeCell ref="C49:D49"/>
    <mergeCell ref="D70:E72"/>
    <mergeCell ref="A70:C72"/>
    <mergeCell ref="A27:A68"/>
    <mergeCell ref="D2:M2"/>
    <mergeCell ref="C61:D61"/>
    <mergeCell ref="C62:D62"/>
    <mergeCell ref="C63:D63"/>
    <mergeCell ref="C64:D64"/>
    <mergeCell ref="C65:D65"/>
    <mergeCell ref="C66:D66"/>
    <mergeCell ref="C55:D55"/>
    <mergeCell ref="C56:D56"/>
    <mergeCell ref="C57:D57"/>
    <mergeCell ref="C58:D58"/>
    <mergeCell ref="C59:D59"/>
    <mergeCell ref="C54:D54"/>
  </mergeCells>
  <phoneticPr fontId="2"/>
  <printOptions horizontalCentered="1"/>
  <pageMargins left="0.70866141732283472" right="0.56000000000000005" top="0.57999999999999996" bottom="0.23622047244094491" header="0.31496062992125984" footer="0.15748031496062992"/>
  <pageSetup paperSize="9" scale="8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8602-8F31-49A5-AE73-6535BC4FBB7A}">
  <sheetPr>
    <tabColor rgb="FFFFFF00"/>
  </sheetPr>
  <dimension ref="A1:K28"/>
  <sheetViews>
    <sheetView showGridLines="0" zoomScaleNormal="100" zoomScaleSheetLayoutView="100" workbookViewId="0">
      <selection activeCell="B7" sqref="B7:F7"/>
    </sheetView>
  </sheetViews>
  <sheetFormatPr defaultColWidth="9" defaultRowHeight="12.6"/>
  <cols>
    <col min="1" max="1" width="16.6640625" style="112" customWidth="1"/>
    <col min="2" max="2" width="7.109375" style="101" customWidth="1"/>
    <col min="3" max="3" width="11.88671875" style="101" customWidth="1"/>
    <col min="4" max="4" width="9.44140625" style="102" customWidth="1"/>
    <col min="5" max="5" width="16.6640625" style="102" customWidth="1"/>
    <col min="6" max="6" width="31.21875" style="101" customWidth="1"/>
    <col min="7" max="7" width="5.6640625" style="101" customWidth="1"/>
    <col min="8" max="8" width="7.44140625" style="101" bestFit="1" customWidth="1"/>
    <col min="9" max="9" width="9.44140625" style="101" bestFit="1" customWidth="1"/>
    <col min="10" max="10" width="9" style="101"/>
    <col min="11" max="11" width="9" style="104" customWidth="1"/>
    <col min="12" max="16384" width="9" style="101"/>
  </cols>
  <sheetData>
    <row r="1" spans="1:9">
      <c r="A1" s="167" t="s">
        <v>67</v>
      </c>
      <c r="F1" s="103" t="s">
        <v>98</v>
      </c>
    </row>
    <row r="2" spans="1:9" ht="25.2" customHeight="1">
      <c r="A2" s="165" t="s">
        <v>69</v>
      </c>
      <c r="B2" s="105"/>
      <c r="C2" s="105"/>
      <c r="D2" s="106"/>
      <c r="E2" s="106"/>
    </row>
    <row r="3" spans="1:9" ht="21.6" customHeight="1">
      <c r="A3" s="311" t="s">
        <v>62</v>
      </c>
      <c r="B3" s="114" t="s">
        <v>28</v>
      </c>
      <c r="C3" s="300" t="s">
        <v>169</v>
      </c>
      <c r="D3" s="300"/>
      <c r="E3" s="300"/>
      <c r="F3" s="301"/>
    </row>
    <row r="4" spans="1:9" ht="37.200000000000003" customHeight="1">
      <c r="A4" s="324"/>
      <c r="B4" s="297" t="s">
        <v>168</v>
      </c>
      <c r="C4" s="298"/>
      <c r="D4" s="298"/>
      <c r="E4" s="298"/>
      <c r="F4" s="299"/>
    </row>
    <row r="5" spans="1:9" ht="37.200000000000003" customHeight="1">
      <c r="A5" s="311" t="s">
        <v>61</v>
      </c>
      <c r="B5" s="329" t="s">
        <v>151</v>
      </c>
      <c r="C5" s="330"/>
      <c r="D5" s="335" t="s">
        <v>156</v>
      </c>
      <c r="E5" s="335"/>
      <c r="F5" s="336"/>
    </row>
    <row r="6" spans="1:9" ht="37.200000000000003" customHeight="1">
      <c r="A6" s="324"/>
      <c r="B6" s="325" t="s">
        <v>64</v>
      </c>
      <c r="C6" s="326"/>
      <c r="D6" s="337" t="s">
        <v>150</v>
      </c>
      <c r="E6" s="337"/>
      <c r="F6" s="338"/>
    </row>
    <row r="7" spans="1:9" ht="37.200000000000003" customHeight="1">
      <c r="A7" s="108" t="s">
        <v>63</v>
      </c>
      <c r="B7" s="294" t="s">
        <v>153</v>
      </c>
      <c r="C7" s="295"/>
      <c r="D7" s="295"/>
      <c r="E7" s="295"/>
      <c r="F7" s="296"/>
    </row>
    <row r="8" spans="1:9" ht="21.6" customHeight="1">
      <c r="A8" s="311" t="s">
        <v>65</v>
      </c>
      <c r="B8" s="114" t="s">
        <v>28</v>
      </c>
      <c r="C8" s="300" t="s">
        <v>152</v>
      </c>
      <c r="D8" s="300"/>
      <c r="E8" s="300"/>
      <c r="F8" s="301"/>
    </row>
    <row r="9" spans="1:9" ht="37.200000000000003" customHeight="1">
      <c r="A9" s="324"/>
      <c r="B9" s="297" t="s">
        <v>157</v>
      </c>
      <c r="C9" s="298"/>
      <c r="D9" s="298"/>
      <c r="E9" s="298"/>
      <c r="F9" s="299"/>
    </row>
    <row r="10" spans="1:9" ht="37.200000000000003" customHeight="1">
      <c r="A10" s="113" t="s">
        <v>68</v>
      </c>
      <c r="B10" s="327">
        <v>33096</v>
      </c>
      <c r="C10" s="328"/>
      <c r="D10" s="191">
        <f>IF(B10="","",DATEDIF(B10,I10,"Y"))</f>
        <v>35</v>
      </c>
      <c r="E10" s="113" t="s">
        <v>66</v>
      </c>
      <c r="F10" s="192" t="s">
        <v>155</v>
      </c>
      <c r="H10" s="101" t="s">
        <v>27</v>
      </c>
      <c r="I10" s="109">
        <f>'様式1 表紙'!H8</f>
        <v>46127</v>
      </c>
    </row>
    <row r="11" spans="1:9" ht="24" customHeight="1">
      <c r="A11" s="311" t="s">
        <v>70</v>
      </c>
      <c r="B11" s="313" t="s">
        <v>154</v>
      </c>
      <c r="C11" s="314"/>
      <c r="D11" s="314"/>
      <c r="E11" s="314"/>
      <c r="F11" s="315"/>
    </row>
    <row r="12" spans="1:9" ht="24" customHeight="1">
      <c r="A12" s="312"/>
      <c r="B12" s="316"/>
      <c r="C12" s="317"/>
      <c r="D12" s="317"/>
      <c r="E12" s="317"/>
      <c r="F12" s="318"/>
    </row>
    <row r="13" spans="1:9" ht="24" customHeight="1">
      <c r="A13" s="208"/>
      <c r="B13" s="316"/>
      <c r="C13" s="319"/>
      <c r="D13" s="319"/>
      <c r="E13" s="319"/>
      <c r="F13" s="318"/>
    </row>
    <row r="14" spans="1:9" ht="24" customHeight="1">
      <c r="A14" s="209"/>
      <c r="B14" s="320"/>
      <c r="C14" s="321"/>
      <c r="D14" s="321"/>
      <c r="E14" s="321"/>
      <c r="F14" s="322"/>
    </row>
    <row r="15" spans="1:9" ht="24" customHeight="1">
      <c r="A15" s="311" t="s">
        <v>101</v>
      </c>
      <c r="B15" s="313" t="s">
        <v>162</v>
      </c>
      <c r="C15" s="314"/>
      <c r="D15" s="314"/>
      <c r="E15" s="314"/>
      <c r="F15" s="315"/>
    </row>
    <row r="16" spans="1:9" ht="24" customHeight="1">
      <c r="A16" s="208"/>
      <c r="B16" s="316"/>
      <c r="C16" s="317"/>
      <c r="D16" s="317"/>
      <c r="E16" s="317"/>
      <c r="F16" s="318"/>
    </row>
    <row r="17" spans="1:11" ht="24" customHeight="1">
      <c r="A17" s="208"/>
      <c r="B17" s="316"/>
      <c r="C17" s="319"/>
      <c r="D17" s="319"/>
      <c r="E17" s="319"/>
      <c r="F17" s="318"/>
    </row>
    <row r="18" spans="1:11" ht="24" customHeight="1">
      <c r="A18" s="209"/>
      <c r="B18" s="320"/>
      <c r="C18" s="321"/>
      <c r="D18" s="321"/>
      <c r="E18" s="321"/>
      <c r="F18" s="322"/>
    </row>
    <row r="19" spans="1:11" ht="8.4" customHeight="1">
      <c r="A19" s="110"/>
      <c r="B19" s="111"/>
      <c r="C19" s="111"/>
    </row>
    <row r="20" spans="1:11" ht="14.4" customHeight="1">
      <c r="A20" s="311" t="s">
        <v>163</v>
      </c>
      <c r="B20" s="333" t="s">
        <v>164</v>
      </c>
      <c r="C20" s="334"/>
      <c r="D20" s="302" t="s">
        <v>165</v>
      </c>
      <c r="E20" s="303"/>
      <c r="F20" s="304"/>
      <c r="K20" s="193"/>
    </row>
    <row r="21" spans="1:11" ht="21.6" customHeight="1">
      <c r="A21" s="324"/>
      <c r="B21" s="308" t="s">
        <v>166</v>
      </c>
      <c r="C21" s="308"/>
      <c r="D21" s="305"/>
      <c r="E21" s="306"/>
      <c r="F21" s="307"/>
      <c r="K21" s="193"/>
    </row>
    <row r="22" spans="1:11" ht="8.4" customHeight="1">
      <c r="A22" s="110"/>
      <c r="B22" s="111"/>
      <c r="C22" s="111"/>
      <c r="K22" s="193"/>
    </row>
    <row r="23" spans="1:11">
      <c r="A23" s="331" t="s">
        <v>72</v>
      </c>
      <c r="B23" s="332"/>
      <c r="C23" s="332"/>
      <c r="D23" s="332"/>
      <c r="E23" s="332"/>
      <c r="F23" s="332"/>
    </row>
    <row r="24" spans="1:11" ht="42.6" customHeight="1">
      <c r="A24" s="115"/>
      <c r="B24" s="309" t="s">
        <v>71</v>
      </c>
      <c r="C24" s="309"/>
      <c r="D24" s="309"/>
      <c r="E24" s="309"/>
      <c r="F24" s="310"/>
    </row>
    <row r="25" spans="1:11" ht="91.2" customHeight="1">
      <c r="A25" s="113" t="s">
        <v>73</v>
      </c>
      <c r="B25" s="323" t="s">
        <v>160</v>
      </c>
      <c r="C25" s="323"/>
      <c r="D25" s="323"/>
      <c r="E25" s="323"/>
      <c r="F25" s="323"/>
    </row>
    <row r="26" spans="1:11" ht="91.2" customHeight="1">
      <c r="A26" s="113" t="s">
        <v>75</v>
      </c>
      <c r="B26" s="323" t="s">
        <v>161</v>
      </c>
      <c r="C26" s="323"/>
      <c r="D26" s="323"/>
      <c r="E26" s="323"/>
      <c r="F26" s="323"/>
    </row>
    <row r="27" spans="1:11" ht="91.2" customHeight="1">
      <c r="A27" s="113" t="s">
        <v>74</v>
      </c>
      <c r="B27" s="323" t="s">
        <v>161</v>
      </c>
      <c r="C27" s="323"/>
      <c r="D27" s="323"/>
      <c r="E27" s="323"/>
      <c r="F27" s="323"/>
    </row>
    <row r="28" spans="1:11" ht="18" customHeight="1"/>
  </sheetData>
  <mergeCells count="26">
    <mergeCell ref="A3:A4"/>
    <mergeCell ref="B6:C6"/>
    <mergeCell ref="A8:A9"/>
    <mergeCell ref="B10:C10"/>
    <mergeCell ref="B5:C5"/>
    <mergeCell ref="B4:F4"/>
    <mergeCell ref="C3:F3"/>
    <mergeCell ref="D5:F5"/>
    <mergeCell ref="D6:F6"/>
    <mergeCell ref="B24:F24"/>
    <mergeCell ref="A11:A14"/>
    <mergeCell ref="B11:F14"/>
    <mergeCell ref="B27:F27"/>
    <mergeCell ref="A5:A6"/>
    <mergeCell ref="A15:A18"/>
    <mergeCell ref="B15:F18"/>
    <mergeCell ref="A23:F23"/>
    <mergeCell ref="B25:F25"/>
    <mergeCell ref="B26:F26"/>
    <mergeCell ref="A20:A21"/>
    <mergeCell ref="B20:C20"/>
    <mergeCell ref="B7:F7"/>
    <mergeCell ref="B9:F9"/>
    <mergeCell ref="C8:F8"/>
    <mergeCell ref="D20:F21"/>
    <mergeCell ref="B21:C21"/>
  </mergeCells>
  <phoneticPr fontId="2"/>
  <dataValidations count="2">
    <dataValidation type="list" allowBlank="1" showInputMessage="1" showErrorMessage="1" sqref="F10" xr:uid="{8159EFE3-827A-4AA5-BBFD-C0B679F10914}">
      <formula1>"選択してください,男性,女性"</formula1>
    </dataValidation>
    <dataValidation type="list" allowBlank="1" showInputMessage="1" showErrorMessage="1" sqref="B21" xr:uid="{7A81F148-AB4E-4139-9B18-7E8123BFCD70}">
      <formula1>"誓約します"</formula1>
    </dataValidation>
  </dataValidations>
  <pageMargins left="0.78740157480314965" right="0.59055118110236227" top="0.43307086614173229" bottom="0.23622047244094491" header="0.19685039370078741" footer="0.19685039370078741"/>
  <pageSetup paperSize="9" scale="90"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 表紙</vt:lpstr>
      <vt:lpstr>様式1-2 活動計画</vt:lpstr>
      <vt:lpstr>様式1-3 収支予算書</vt:lpstr>
      <vt:lpstr>様式1-4 申請者情報</vt:lpstr>
      <vt:lpstr>'様式1 表紙'!Print_Area</vt:lpstr>
      <vt:lpstr>'様式1-2 活動計画'!Print_Area</vt:lpstr>
      <vt:lpstr>'様式1-4 申請者情報'!Print_Area</vt:lpstr>
    </vt:vector>
  </TitlesOfParts>
  <Company>北九州市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経営 ４</cp:lastModifiedBy>
  <cp:lastPrinted>2026-03-25T10:16:05Z</cp:lastPrinted>
  <dcterms:created xsi:type="dcterms:W3CDTF">2002-07-15T09:05:59Z</dcterms:created>
  <dcterms:modified xsi:type="dcterms:W3CDTF">2026-03-26T01:51:55Z</dcterms:modified>
</cp:coreProperties>
</file>